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Illustration!$A$1:$E$19</definedName>
    <definedName function="false" hidden="false" localSheetId="2" name="_xlnm.Print_Area" vbProcedure="false">'Practice Sheet 1'!$A$1:$J$13</definedName>
    <definedName function="false" hidden="false" localSheetId="3" name="_xlnm.Print_Area" vbProcedure="false">'Practice Sheet 2'!$A$1:$G$9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<sst xmlns="http://schemas.openxmlformats.org/spreadsheetml/2006/main" count="108" uniqueCount="84">
  <si>
    <t xml:space="preserve">Financial Functions — Practice Workbook</t>
  </si>
  <si>
    <t xml:space="preserve">XplorExcel.com · free Excel tutorials and practice files</t>
  </si>
  <si>
    <t xml:space="preserve">Lesson</t>
  </si>
  <si>
    <t xml:space="preserve">Financial Functions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</si>
  <si>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</si>
  <si>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</si>
  <si>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</si>
  <si>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</si>
  <si>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</si>
  <si>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</si>
  <si>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different question: not what would a loan cost, but what would regular saving grow into.</t>
  </si>
  <si>
    <t xml:space="preserve">Practice Sheet 2</t>
  </si>
  <si>
    <t xml:space="preserve">A different shape entirely: a single stream of yearly cash flows for one project, instead of a row per person.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</si>
  <si>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</si>
  <si>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</si>
  <si>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</si>
  <si>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</si>
  <si>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</si>
  <si>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</si>
  <si>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</si>
  <si>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</si>
  <si>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</si>
  <si>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</si>
  <si>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</si>
  <si>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DriveTime Auto Loans — Monthly Payment Calculator</t>
  </si>
  <si>
    <t xml:space="preserve">Loan Amount</t>
  </si>
  <si>
    <t xml:space="preserve">Annual Rate</t>
  </si>
  <si>
    <t xml:space="preserve">Term (Years)</t>
  </si>
  <si>
    <t xml:space="preserve">Monthly Payment</t>
  </si>
  <si>
    <t xml:space="preserve">What is happening here</t>
  </si>
  <si>
    <t xml:space="preserve">• PMT needs a PERIODIC rate and a matching number of periods — since payments are monthly, the Annual Rate is divided by 12, and the Term in years is multiplied by 12 to get total monthly payments.</t>
  </si>
  <si>
    <t xml:space="preserve">• The formula in E4 is =-PMT(C4/12,D4*12,B4) — rate, then number of periods, then the loan amount. PMT itself returns a negative number when the loan amount is entered as positive, so the leading minus sign flips it back to a normal positive payment.</t>
  </si>
  <si>
    <t xml:space="preserve">• Row 4: a 600,000 loan at 9% annual interest over 5 years works out to a monthly payment of about 12,455 — get the rate or the period count wrong (say, forgetting to divide by 12) and the answer will be wildly off, not just slightly.</t>
  </si>
  <si>
    <t xml:space="preserve">• The same three ingredients — rate, number of periods, and a starting or ending amount — reappear in FV (future value) and PV (present value), just rearranged depending on what you already know and what you are solving for.</t>
  </si>
  <si>
    <t xml:space="preserve">Sunrise Bank — Savings Growth Projector</t>
  </si>
  <si>
    <t xml:space="preserve">Fill nothing — Future Value is already worked out below using FV. Answer each question using MAX, AVERAGE and simple subtraction.</t>
  </si>
  <si>
    <t xml:space="preserve">Depositor</t>
  </si>
  <si>
    <t xml:space="preserve">Monthly Deposit</t>
  </si>
  <si>
    <t xml:space="preserve">Years</t>
  </si>
  <si>
    <t xml:space="preserve">Future Value</t>
  </si>
  <si>
    <t xml:space="preserve">#</t>
  </si>
  <si>
    <t xml:space="preserve">Question</t>
  </si>
  <si>
    <t xml:space="preserve">Your Answer</t>
  </si>
  <si>
    <t xml:space="preserve">Rohan</t>
  </si>
  <si>
    <t xml:space="preserve">What will Divya's savings be worth by the end of her plan?</t>
  </si>
  <si>
    <t xml:space="preserve">Simran</t>
  </si>
  <si>
    <t xml:space="preserve">Whose plan ends with the highest Future Value, and what is it?</t>
  </si>
  <si>
    <t xml:space="preserve">Arjun</t>
  </si>
  <si>
    <t xml:space="preserve">What is the average Future Value across all ten savers?</t>
  </si>
  <si>
    <t xml:space="preserve">Divya</t>
  </si>
  <si>
    <t xml:space="preserve">How much more will Kabir end up with than Ishita?</t>
  </si>
  <si>
    <t xml:space="preserve">Kabir</t>
  </si>
  <si>
    <t xml:space="preserve">Meera</t>
  </si>
  <si>
    <t xml:space="preserve">Type your formula in the shaded cells. Check yourself on the Answer Key sheet.</t>
  </si>
  <si>
    <t xml:space="preserve">Farhan</t>
  </si>
  <si>
    <t xml:space="preserve">Ishita</t>
  </si>
  <si>
    <t xml:space="preserve">Vikram</t>
  </si>
  <si>
    <t xml:space="preserve">Naina</t>
  </si>
  <si>
    <t xml:space="preserve">GreenTech Ventures — Should We Buy This Machine?</t>
  </si>
  <si>
    <t xml:space="preserve">Use NPV, SUM and IF to answer each question about this equipment purchase.</t>
  </si>
  <si>
    <t xml:space="preserve">Year</t>
  </si>
  <si>
    <t xml:space="preserve">Cash Flow</t>
  </si>
  <si>
    <t xml:space="preserve">Year 0 (purchase)</t>
  </si>
  <si>
    <t xml:space="preserve">Discounted at 10%, what is the Net Present Value of just the Year 1 through Year 5 cash flows (not counting the Year 0 purchase)?</t>
  </si>
  <si>
    <t xml:space="preserve">Year 1</t>
  </si>
  <si>
    <t xml:space="preserve">Including the Year 0 purchase cost, what is the overall Net Present Value of this project?</t>
  </si>
  <si>
    <t xml:space="preserve">Year 2</t>
  </si>
  <si>
    <t xml:space="preserve">What is the total undiscounted cash generated from Year 1 through Year 5 combined?</t>
  </si>
  <si>
    <t xml:space="preserve">Year 3</t>
  </si>
  <si>
    <t xml:space="preserve">Is this project worth doing? A positive overall Net Present Value means yes. Answer 1 for yes, 0 for no.</t>
  </si>
  <si>
    <t xml:space="preserve">Year 4</t>
  </si>
  <si>
    <t xml:space="preserve">Year 5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</si>
  <si>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</si>
  <si>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</si>
  <si>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</si>
  <si>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</si>
  <si>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=F7</t>
  </si>
  <si>
    <t xml:space="preserve">=MAX(F4:F13)</t>
  </si>
  <si>
    <t xml:space="preserve">=AVERAGE(F4:F13)</t>
  </si>
  <si>
    <t xml:space="preserve">=F8-F11   ← Kabir saves less per year than Ishita's total years suggest, but a higher rate and a much longer horizon change the outcome — that is the whole point of FV</t>
  </si>
  <si>
    <t xml:space="preserve">=NPV(0.1,C5:C9)</t>
  </si>
  <si>
    <t xml:space="preserve">=C4+NPV(0.1,C5:C9)   ← the Year 0 outflow happens today, so it is added in directly — only Year 1 onward gets discounted by NPV</t>
  </si>
  <si>
    <t xml:space="preserve">=SUM(C5:C9)</t>
  </si>
  <si>
    <t xml:space="preserve">=IF(C4+NPV(0.1,C5:C9)&gt;0,1,0)   ← combines the overall NPV from the question above with a simple IF test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</si>
</sst>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$-409]#,##0.00;[RED]\-[$$-409]#,##0.00"/>
    <numFmt numFmtId="166" formatCode="#,##0"/>
    <numFmt numFmtId="167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financial-functions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Financial Functions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6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</row>
    <row r="4" customFormat="false" ht="15" hidden="false" customHeight="false" outlineLevel="0" collapsed="false">
      <c r="B4" s="10" t="n">
        <v>600000</v>
      </c>
      <c r="C4" s="10" t="n">
        <v>0.09</v>
      </c>
      <c r="D4" s="10" t="n">
        <v>5</v>
      </c>
      <c r="E4" s="11" t="n">
        <f aca="false">-PMT(C4/12,D4*12,B4)</f>
        <v>12455.0131358124</v>
      </c>
    </row>
    <row r="5" customFormat="false" ht="15" hidden="false" customHeight="false" outlineLevel="0" collapsed="false">
      <c r="B5" s="10" t="n">
        <v>450000</v>
      </c>
      <c r="C5" s="10" t="n">
        <v>0.085</v>
      </c>
      <c r="D5" s="10" t="n">
        <v>4</v>
      </c>
      <c r="E5" s="11" t="n">
        <f aca="false">-PMT(C5/12,D5*12,B5)</f>
        <v>11091.7365114761</v>
      </c>
    </row>
    <row r="6" customFormat="false" ht="15" hidden="false" customHeight="false" outlineLevel="0" collapsed="false">
      <c r="B6" s="10" t="n">
        <v>800000</v>
      </c>
      <c r="C6" s="10" t="n">
        <v>0.095</v>
      </c>
      <c r="D6" s="10" t="n">
        <v>6</v>
      </c>
      <c r="E6" s="11" t="n">
        <f aca="false">-PMT(C6/12,D6*12,B6)</f>
        <v>14619.7526506287</v>
      </c>
    </row>
    <row r="7" customFormat="false" ht="15" hidden="false" customHeight="false" outlineLevel="0" collapsed="false">
      <c r="B7" s="10" t="n">
        <v>350000</v>
      </c>
      <c r="C7" s="10" t="n">
        <v>0.08</v>
      </c>
      <c r="D7" s="10" t="n">
        <v>3</v>
      </c>
      <c r="E7" s="11" t="n">
        <f aca="false">-PMT(C7/12,D7*12,B7)</f>
        <v>10967.7279115008</v>
      </c>
    </row>
    <row r="8" customFormat="false" ht="15" hidden="false" customHeight="false" outlineLevel="0" collapsed="false">
      <c r="B8" s="10" t="n">
        <v>700000</v>
      </c>
      <c r="C8" s="10" t="n">
        <v>0.09</v>
      </c>
      <c r="D8" s="10" t="n">
        <v>5</v>
      </c>
      <c r="E8" s="11" t="n">
        <f aca="false">-PMT(C8/12,D8*12,B8)</f>
        <v>14530.8486584478</v>
      </c>
    </row>
    <row r="9" customFormat="false" ht="15" hidden="false" customHeight="false" outlineLevel="0" collapsed="false">
      <c r="B9" s="10" t="n">
        <v>500000</v>
      </c>
      <c r="C9" s="10" t="n">
        <v>0.085</v>
      </c>
      <c r="D9" s="10" t="n">
        <v>4</v>
      </c>
      <c r="E9" s="11" t="n">
        <f aca="false">-PMT(C9/12,D9*12,B9)</f>
        <v>12324.1516794179</v>
      </c>
    </row>
    <row r="10" customFormat="false" ht="15" hidden="false" customHeight="false" outlineLevel="0" collapsed="false">
      <c r="B10" s="10" t="n">
        <v>900000</v>
      </c>
      <c r="C10" s="10" t="n">
        <v>0.1</v>
      </c>
      <c r="D10" s="10" t="n">
        <v>7</v>
      </c>
      <c r="E10" s="11" t="n">
        <f aca="false">-PMT(C10/12,D10*12,B10)</f>
        <v>14941.0656241973</v>
      </c>
    </row>
    <row r="11" customFormat="false" ht="15" hidden="false" customHeight="false" outlineLevel="0" collapsed="false">
      <c r="B11" s="10" t="n">
        <v>250000</v>
      </c>
      <c r="C11" s="10" t="n">
        <v>0.08</v>
      </c>
      <c r="D11" s="10" t="n">
        <v>2</v>
      </c>
      <c r="E11" s="11" t="n">
        <f aca="false">-PMT(C11/12,D11*12,B11)</f>
        <v>11306.822864046</v>
      </c>
    </row>
    <row r="12" customFormat="false" ht="15" hidden="false" customHeight="false" outlineLevel="0" collapsed="false">
      <c r="B12" s="10" t="n">
        <v>650000</v>
      </c>
      <c r="C12" s="10" t="n">
        <v>0.09</v>
      </c>
      <c r="D12" s="10" t="n">
        <v>5</v>
      </c>
      <c r="E12" s="11" t="n">
        <f aca="false">-PMT(C12/12,D12*12,B12)</f>
        <v>13492.9308971301</v>
      </c>
    </row>
    <row r="13" customFormat="false" ht="15" hidden="false" customHeight="false" outlineLevel="0" collapsed="false">
      <c r="B13" s="10" t="n">
        <v>400000</v>
      </c>
      <c r="C13" s="10" t="n">
        <v>0.085</v>
      </c>
      <c r="D13" s="10" t="n">
        <v>3</v>
      </c>
      <c r="E13" s="11" t="n">
        <f aca="false">-PMT(C13/12,D13*12,B13)</f>
        <v>12627.014969423</v>
      </c>
    </row>
    <row r="15" customFormat="false" ht="15" hidden="false" customHeight="false" outlineLevel="0" collapsed="false">
      <c r="B15" s="7" t="s">
        <v>29</v>
      </c>
    </row>
    <row r="16" customFormat="false" ht="60" hidden="false" customHeight="true" outlineLevel="0" collapsed="false">
      <c r="B16" s="12" t="s">
        <v>30</v>
      </c>
      <c r="C16" s="12"/>
      <c r="D16" s="12"/>
      <c r="E16" s="12"/>
    </row>
    <row r="17" customFormat="false" ht="75" hidden="false" customHeight="true" outlineLevel="0" collapsed="false">
      <c r="B17" s="12" t="s">
        <v>31</v>
      </c>
      <c r="C17" s="12"/>
      <c r="D17" s="12"/>
      <c r="E17" s="12"/>
    </row>
    <row r="18" customFormat="false" ht="75" hidden="false" customHeight="true" outlineLevel="0" collapsed="false">
      <c r="B18" s="12" t="s">
        <v>32</v>
      </c>
      <c r="C18" s="12"/>
      <c r="D18" s="12"/>
      <c r="E18" s="12"/>
    </row>
    <row r="19" customFormat="false" ht="75" hidden="false" customHeight="true" outlineLevel="0" collapsed="false">
      <c r="B19" s="12" t="s">
        <v>33</v>
      </c>
      <c r="C19" s="12"/>
      <c r="D19" s="12"/>
      <c r="E19" s="12"/>
    </row>
  </sheetData>
  <mergeCells count="5">
    <mergeCell ref="B2:E2"/>
    <mergeCell ref="B16:E16"/>
    <mergeCell ref="B17:E17"/>
    <mergeCell ref="B18:E18"/>
    <mergeCell ref="B19:E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5"/>
    <col collapsed="false" customWidth="true" hidden="false" outlineLevel="0" max="8" min="8" style="0" width="5"/>
    <col collapsed="false" customWidth="true" hidden="false" outlineLevel="0" max="9" min="9" style="0" width="52"/>
    <col collapsed="false" customWidth="true" hidden="false" outlineLevel="0" max="10" min="10" style="0" width="18"/>
  </cols>
  <sheetData>
    <row r="2" customFormat="false" ht="16.15" hidden="false" customHeight="false" outlineLevel="0" collapsed="false">
      <c r="B2" s="8" t="s">
        <v>34</v>
      </c>
      <c r="C2" s="8"/>
      <c r="D2" s="8"/>
      <c r="E2" s="8"/>
      <c r="F2" s="8"/>
      <c r="H2" s="13" t="s">
        <v>35</v>
      </c>
      <c r="I2" s="13"/>
      <c r="J2" s="13"/>
    </row>
    <row r="3" customFormat="false" ht="30" hidden="false" customHeight="true" outlineLevel="0" collapsed="false">
      <c r="B3" s="9" t="s">
        <v>36</v>
      </c>
      <c r="C3" s="9" t="s">
        <v>37</v>
      </c>
      <c r="D3" s="9" t="s">
        <v>26</v>
      </c>
      <c r="E3" s="9" t="s">
        <v>38</v>
      </c>
      <c r="F3" s="9" t="s">
        <v>39</v>
      </c>
      <c r="H3" s="14" t="s">
        <v>40</v>
      </c>
      <c r="I3" s="14" t="s">
        <v>41</v>
      </c>
      <c r="J3" s="14" t="s">
        <v>42</v>
      </c>
    </row>
    <row r="4" customFormat="false" ht="15" hidden="false" customHeight="false" outlineLevel="0" collapsed="false">
      <c r="B4" s="15" t="s">
        <v>43</v>
      </c>
      <c r="C4" s="10" t="n">
        <v>5000</v>
      </c>
      <c r="D4" s="10" t="n">
        <v>0.07</v>
      </c>
      <c r="E4" s="10" t="n">
        <v>10</v>
      </c>
      <c r="F4" s="11" t="n">
        <f aca="false">FV(D4/12,E4*12,-C4)</f>
        <v>865424.037167685</v>
      </c>
      <c r="H4" s="16" t="n">
        <v>1</v>
      </c>
      <c r="I4" s="17" t="s">
        <v>44</v>
      </c>
      <c r="J4" s="18"/>
    </row>
    <row r="5" customFormat="false" ht="23.85" hidden="false" customHeight="false" outlineLevel="0" collapsed="false">
      <c r="B5" s="15" t="s">
        <v>45</v>
      </c>
      <c r="C5" s="10" t="n">
        <v>8000</v>
      </c>
      <c r="D5" s="10" t="n">
        <v>0.065</v>
      </c>
      <c r="E5" s="10" t="n">
        <v>5</v>
      </c>
      <c r="F5" s="11" t="n">
        <f aca="false">FV(D5/12,E5*12,-C5)</f>
        <v>565391.740366216</v>
      </c>
      <c r="H5" s="16" t="n">
        <v>2</v>
      </c>
      <c r="I5" s="17" t="s">
        <v>46</v>
      </c>
      <c r="J5" s="18"/>
    </row>
    <row r="6" customFormat="false" ht="15" hidden="false" customHeight="false" outlineLevel="0" collapsed="false">
      <c r="B6" s="15" t="s">
        <v>47</v>
      </c>
      <c r="C6" s="10" t="n">
        <v>3000</v>
      </c>
      <c r="D6" s="10" t="n">
        <v>0.08</v>
      </c>
      <c r="E6" s="10" t="n">
        <v>15</v>
      </c>
      <c r="F6" s="11" t="n">
        <f aca="false">FV(D6/12,E6*12,-C6)</f>
        <v>1038114.6648345</v>
      </c>
      <c r="H6" s="16" t="n">
        <v>3</v>
      </c>
      <c r="I6" s="17" t="s">
        <v>48</v>
      </c>
      <c r="J6" s="18"/>
    </row>
    <row r="7" customFormat="false" ht="15" hidden="false" customHeight="false" outlineLevel="0" collapsed="false">
      <c r="B7" s="15" t="s">
        <v>49</v>
      </c>
      <c r="C7" s="10" t="n">
        <v>10000</v>
      </c>
      <c r="D7" s="10" t="n">
        <v>0.07</v>
      </c>
      <c r="E7" s="10" t="n">
        <v>8</v>
      </c>
      <c r="F7" s="11" t="n">
        <f aca="false">FV(D7/12,E7*12,-C7)</f>
        <v>1281988.21034008</v>
      </c>
      <c r="H7" s="16" t="n">
        <v>4</v>
      </c>
      <c r="I7" s="17" t="s">
        <v>50</v>
      </c>
      <c r="J7" s="18"/>
    </row>
    <row r="8" customFormat="false" ht="15" hidden="false" customHeight="false" outlineLevel="0" collapsed="false">
      <c r="B8" s="15" t="s">
        <v>51</v>
      </c>
      <c r="C8" s="10" t="n">
        <v>6000</v>
      </c>
      <c r="D8" s="10" t="n">
        <v>0.075</v>
      </c>
      <c r="E8" s="10" t="n">
        <v>12</v>
      </c>
      <c r="F8" s="11" t="n">
        <f aca="false">FV(D8/12,E8*12,-C8)</f>
        <v>1394614.8526503</v>
      </c>
    </row>
    <row r="9" customFormat="false" ht="15" hidden="false" customHeight="false" outlineLevel="0" collapsed="false">
      <c r="B9" s="15" t="s">
        <v>52</v>
      </c>
      <c r="C9" s="10" t="n">
        <v>4000</v>
      </c>
      <c r="D9" s="10" t="n">
        <v>0.08</v>
      </c>
      <c r="E9" s="10" t="n">
        <v>20</v>
      </c>
      <c r="F9" s="11" t="n">
        <f aca="false">FV(D9/12,E9*12,-C9)</f>
        <v>2356081.66248582</v>
      </c>
      <c r="H9" s="19" t="s">
        <v>53</v>
      </c>
      <c r="I9" s="19"/>
      <c r="J9" s="19"/>
    </row>
    <row r="10" customFormat="false" ht="15" hidden="false" customHeight="false" outlineLevel="0" collapsed="false">
      <c r="B10" s="15" t="s">
        <v>54</v>
      </c>
      <c r="C10" s="10" t="n">
        <v>7000</v>
      </c>
      <c r="D10" s="10" t="n">
        <v>0.065</v>
      </c>
      <c r="E10" s="10" t="n">
        <v>6</v>
      </c>
      <c r="F10" s="11" t="n">
        <f aca="false">FV(D10/12,E10*12,-C10)</f>
        <v>614398.177795776</v>
      </c>
    </row>
    <row r="11" customFormat="false" ht="15" hidden="false" customHeight="false" outlineLevel="0" collapsed="false">
      <c r="B11" s="15" t="s">
        <v>55</v>
      </c>
      <c r="C11" s="10" t="n">
        <v>2500</v>
      </c>
      <c r="D11" s="10" t="n">
        <v>0.07</v>
      </c>
      <c r="E11" s="10" t="n">
        <v>10</v>
      </c>
      <c r="F11" s="11" t="n">
        <f aca="false">FV(D11/12,E11*12,-C11)</f>
        <v>432712.018583843</v>
      </c>
    </row>
    <row r="12" customFormat="false" ht="15" hidden="false" customHeight="false" outlineLevel="0" collapsed="false">
      <c r="B12" s="15" t="s">
        <v>56</v>
      </c>
      <c r="C12" s="10" t="n">
        <v>9000</v>
      </c>
      <c r="D12" s="10" t="n">
        <v>0.075</v>
      </c>
      <c r="E12" s="10" t="n">
        <v>7</v>
      </c>
      <c r="F12" s="11" t="n">
        <f aca="false">FV(D12/12,E12*12,-C12)</f>
        <v>990286.842680449</v>
      </c>
    </row>
    <row r="13" customFormat="false" ht="15" hidden="false" customHeight="false" outlineLevel="0" collapsed="false">
      <c r="B13" s="15" t="s">
        <v>57</v>
      </c>
      <c r="C13" s="10" t="n">
        <v>5500</v>
      </c>
      <c r="D13" s="10" t="n">
        <v>0.08</v>
      </c>
      <c r="E13" s="10" t="n">
        <v>9</v>
      </c>
      <c r="F13" s="11" t="n">
        <f aca="false">FV(D13/12,E13*12,-C13)</f>
        <v>865862.444524512</v>
      </c>
    </row>
  </sheetData>
  <mergeCells count="3">
    <mergeCell ref="B2:F2"/>
    <mergeCell ref="H2:J2"/>
    <mergeCell ref="H9:J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5" min="5" style="0" width="5"/>
    <col collapsed="false" customWidth="true" hidden="false" outlineLevel="0" max="6" min="6" style="0" width="52"/>
    <col collapsed="false" customWidth="true" hidden="false" outlineLevel="0" max="7" min="7" style="0" width="18"/>
  </cols>
  <sheetData>
    <row r="2" customFormat="false" ht="16.15" hidden="false" customHeight="false" outlineLevel="0" collapsed="false">
      <c r="B2" s="8" t="s">
        <v>58</v>
      </c>
      <c r="C2" s="8"/>
      <c r="E2" s="13" t="s">
        <v>59</v>
      </c>
      <c r="F2" s="13"/>
      <c r="G2" s="13"/>
    </row>
    <row r="3" customFormat="false" ht="30" hidden="false" customHeight="true" outlineLevel="0" collapsed="false">
      <c r="B3" s="9" t="s">
        <v>60</v>
      </c>
      <c r="C3" s="9" t="s">
        <v>61</v>
      </c>
      <c r="E3" s="14" t="s">
        <v>40</v>
      </c>
      <c r="F3" s="14" t="s">
        <v>41</v>
      </c>
      <c r="G3" s="14" t="s">
        <v>42</v>
      </c>
    </row>
    <row r="4" customFormat="false" ht="35.05" hidden="false" customHeight="false" outlineLevel="0" collapsed="false">
      <c r="B4" s="15" t="s">
        <v>62</v>
      </c>
      <c r="C4" s="10" t="n">
        <v>-500000</v>
      </c>
      <c r="E4" s="16" t="n">
        <v>1</v>
      </c>
      <c r="F4" s="17" t="s">
        <v>63</v>
      </c>
      <c r="G4" s="18"/>
    </row>
    <row r="5" customFormat="false" ht="23.85" hidden="false" customHeight="false" outlineLevel="0" collapsed="false">
      <c r="B5" s="15" t="s">
        <v>64</v>
      </c>
      <c r="C5" s="10" t="n">
        <v>120000</v>
      </c>
      <c r="E5" s="16" t="n">
        <v>2</v>
      </c>
      <c r="F5" s="17" t="s">
        <v>65</v>
      </c>
      <c r="G5" s="18"/>
    </row>
    <row r="6" customFormat="false" ht="23.85" hidden="false" customHeight="false" outlineLevel="0" collapsed="false">
      <c r="B6" s="15" t="s">
        <v>66</v>
      </c>
      <c r="C6" s="10" t="n">
        <v>130000</v>
      </c>
      <c r="E6" s="16" t="n">
        <v>3</v>
      </c>
      <c r="F6" s="17" t="s">
        <v>67</v>
      </c>
      <c r="G6" s="18"/>
    </row>
    <row r="7" customFormat="false" ht="23.85" hidden="false" customHeight="false" outlineLevel="0" collapsed="false">
      <c r="B7" s="15" t="s">
        <v>68</v>
      </c>
      <c r="C7" s="10" t="n">
        <v>140000</v>
      </c>
      <c r="E7" s="16" t="n">
        <v>4</v>
      </c>
      <c r="F7" s="17" t="s">
        <v>69</v>
      </c>
      <c r="G7" s="20"/>
    </row>
    <row r="8" customFormat="false" ht="15" hidden="false" customHeight="false" outlineLevel="0" collapsed="false">
      <c r="B8" s="15" t="s">
        <v>70</v>
      </c>
      <c r="C8" s="10" t="n">
        <v>150000</v>
      </c>
    </row>
    <row r="9" customFormat="false" ht="15" hidden="false" customHeight="false" outlineLevel="0" collapsed="false">
      <c r="B9" s="15" t="s">
        <v>71</v>
      </c>
      <c r="C9" s="10" t="n">
        <v>160000</v>
      </c>
      <c r="E9" s="19" t="s">
        <v>53</v>
      </c>
      <c r="F9" s="19"/>
      <c r="G9" s="19"/>
    </row>
  </sheetData>
  <mergeCells count="3">
    <mergeCell ref="B2:C2"/>
    <mergeCell ref="E2:G2"/>
    <mergeCell ref="E9:G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1" t="s">
        <v>13</v>
      </c>
    </row>
    <row r="3" customFormat="false" ht="15" hidden="false" customHeight="false" outlineLevel="0" collapsed="false">
      <c r="B3" s="22" t="s">
        <v>72</v>
      </c>
      <c r="C3" s="22"/>
      <c r="D3" s="22"/>
      <c r="E3" s="22"/>
      <c r="F3" s="22"/>
    </row>
    <row r="5" customFormat="false" ht="15" hidden="false" customHeight="false" outlineLevel="0" collapsed="false">
      <c r="B5" s="14" t="s">
        <v>73</v>
      </c>
      <c r="C5" s="14" t="s">
        <v>40</v>
      </c>
      <c r="D5" s="14" t="s">
        <v>41</v>
      </c>
      <c r="E5" s="14" t="s">
        <v>74</v>
      </c>
      <c r="F5" s="14" t="s">
        <v>75</v>
      </c>
    </row>
    <row r="6" customFormat="false" ht="30" hidden="false" customHeight="true" outlineLevel="0" collapsed="false">
      <c r="B6" s="23" t="s">
        <v>9</v>
      </c>
      <c r="C6" s="24" t="n">
        <v>1</v>
      </c>
      <c r="D6" s="25" t="s">
        <v>44</v>
      </c>
      <c r="E6" s="26" t="s">
        <v>76</v>
      </c>
      <c r="F6" s="27" t="n">
        <f aca="false">'Practice Sheet 1'!F7</f>
        <v>1281988.21034008</v>
      </c>
    </row>
    <row r="7" customFormat="false" ht="30" hidden="false" customHeight="true" outlineLevel="0" collapsed="false">
      <c r="B7" s="23" t="s">
        <v>9</v>
      </c>
      <c r="C7" s="24" t="n">
        <v>2</v>
      </c>
      <c r="D7" s="25" t="s">
        <v>46</v>
      </c>
      <c r="E7" s="26" t="s">
        <v>77</v>
      </c>
      <c r="F7" s="27" t="n">
        <f aca="false">MAX('Practice Sheet 1'!F4:F13)</f>
        <v>2356081.66248582</v>
      </c>
    </row>
    <row r="8" customFormat="false" ht="30" hidden="false" customHeight="true" outlineLevel="0" collapsed="false">
      <c r="B8" s="23" t="s">
        <v>9</v>
      </c>
      <c r="C8" s="24" t="n">
        <v>3</v>
      </c>
      <c r="D8" s="25" t="s">
        <v>48</v>
      </c>
      <c r="E8" s="26" t="s">
        <v>78</v>
      </c>
      <c r="F8" s="27" t="n">
        <f aca="false">AVERAGE('Practice Sheet 1'!F4:F13)</f>
        <v>1040487.46514292</v>
      </c>
    </row>
    <row r="9" customFormat="false" ht="21.75" hidden="false" customHeight="true" outlineLevel="0" collapsed="false">
      <c r="B9" s="23" t="s">
        <v>9</v>
      </c>
      <c r="C9" s="24" t="n">
        <v>4</v>
      </c>
      <c r="D9" s="25" t="s">
        <v>50</v>
      </c>
      <c r="E9" s="26" t="s">
        <v>79</v>
      </c>
      <c r="F9" s="27" t="n">
        <f aca="false">'Practice Sheet 1'!F8-'Practice Sheet 1'!F11</f>
        <v>961902.834066459</v>
      </c>
    </row>
    <row r="10" customFormat="false" ht="45" hidden="false" customHeight="true" outlineLevel="0" collapsed="false">
      <c r="B10" s="23" t="s">
        <v>11</v>
      </c>
      <c r="C10" s="24" t="n">
        <v>1</v>
      </c>
      <c r="D10" s="25" t="s">
        <v>63</v>
      </c>
      <c r="E10" s="26" t="s">
        <v>80</v>
      </c>
      <c r="F10" s="27" t="n">
        <f aca="false">NPV(0.1,'Practice Sheet 2'!C5:C9)</f>
        <v>523512.427740281</v>
      </c>
    </row>
    <row r="11" customFormat="false" ht="30" hidden="false" customHeight="true" outlineLevel="0" collapsed="false">
      <c r="B11" s="23" t="s">
        <v>11</v>
      </c>
      <c r="C11" s="24" t="n">
        <v>2</v>
      </c>
      <c r="D11" s="25" t="s">
        <v>65</v>
      </c>
      <c r="E11" s="26" t="s">
        <v>81</v>
      </c>
      <c r="F11" s="27" t="n">
        <f aca="false">'Practice Sheet 2'!C4+NPV(0.1,'Practice Sheet 2'!C5:C9)</f>
        <v>23512.4277402809</v>
      </c>
    </row>
    <row r="12" customFormat="false" ht="30" hidden="false" customHeight="true" outlineLevel="0" collapsed="false">
      <c r="B12" s="23" t="s">
        <v>11</v>
      </c>
      <c r="C12" s="24" t="n">
        <v>3</v>
      </c>
      <c r="D12" s="25" t="s">
        <v>67</v>
      </c>
      <c r="E12" s="26" t="s">
        <v>82</v>
      </c>
      <c r="F12" s="27" t="n">
        <f aca="false">SUM('Practice Sheet 2'!C5:C9)</f>
        <v>700000</v>
      </c>
    </row>
    <row r="13" customFormat="false" ht="45" hidden="false" customHeight="true" outlineLevel="0" collapsed="false">
      <c r="B13" s="23" t="s">
        <v>11</v>
      </c>
      <c r="C13" s="24" t="n">
        <v>4</v>
      </c>
      <c r="D13" s="25" t="s">
        <v>69</v>
      </c>
      <c r="E13" s="26" t="s">
        <v>83</v>
      </c>
      <c r="F13" s="28" t="n">
        <f aca="false">IF('Practice Sheet 2'!C4+NPV(0.1,'Practice Sheet 2'!C5:C9)&gt;0,1,0)</f>
        <v>1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2026-08-25T14:31:28Z</dcterms:created>
  <dc:creator>XplorExcel.com</dc:creator>
  <dc:description>Free Financial Functions practice sheets with answer key — https://xplorexcel.com/excel-tutorial/financial-functions-in-excel/</dc:description>
  <dc:language>en-US</dc:language>
  <cp:lastModifiedBy/>
  <dcterms:modified xsi:type="dcterms:W3CDTF">2026-08-25T14:31:28Z</dcterms:modified>
  <cp:revision>0</cp:revision>
  <dc:subject/>
  <dc:title>Financial Functions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