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_rels/workbook.xml.rels" ContentType="application/vnd.openxmlformats-package.relationships+xml"/>
  <Override PartName="/xl/media/image1.png" ContentType="image/p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 lockStructure="1" workbookAlgorithmName="SHA-512" workbookHashValue="ivQ7NV1r9POhCcWWhXXcczdml5dbwrJ4bz3WeKM+8PCxmmMNCpZ6exeZpjM1MxEkLn2sqvB6JB9+mA5hzwubpQ==" workbookSaltValue="GrC1HUsDekTyeU+qiZ2kVA==" workbookSpinCount="100000"/>
  <bookViews>
    <workbookView showHorizontalScroll="true" showVerticalScroll="true" showSheetTabs="true" xWindow="0" yWindow="0" windowWidth="16384" windowHeight="8192" tabRatio="500" firstSheet="0" activeTab="0"/>
  </bookViews>
  <sheets>
    <sheet name="Calculator" sheetId="1" state="visible" r:id="rId3"/>
    <sheet name="Rate Chart" sheetId="2" state="visible" r:id="rId4"/>
    <sheet name="Milk Hisab" sheetId="3" state="visible" r:id="rId5"/>
    <sheet name="Lists" sheetId="4" state="hidden" r:id="rId6"/>
  </sheets>
  <definedNames>
    <definedName function="false" hidden="false" localSheetId="2" name="_xlnm.Print_Area" vbProcedure="false">'Milk Hisab'!$B$2:$I$47</definedName>
    <definedName function="false" hidden="false" localSheetId="1" name="_xlnm.Print_Titles" vbProcedure="false">'Rate Chart'!$5:$5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<sst xmlns="http://schemas.openxmlformats.org/spreadsheetml/2006/main" count="171" uniqueCount="149">
  <si>
    <t xml:space="preserve">Milk Fat &amp; SNF Rate Calculator</t>
  </si>
  <si>
    <t xml:space="preserve">Type in the yellow cells. Enter SNF, or the lactometer reading (CLR) and SNF is worked out.</t>
  </si>
  <si>
    <t xml:space="preserve">Pricing method</t>
  </si>
  <si>
    <t xml:space="preserve">Fat &amp; SNF (₹ per kg)</t>
  </si>
  <si>
    <t xml:space="preserve">How the rate works
Fat &amp; SNF (two-axis) pricing:
Rate = (Fat% × ₹/kg fat + SNF% × ₹/kg SNF) ÷ 100
Example: (4.2 × 400 + 8.24 × 250) ÷ 100 = ₹37.40 per litre
Fat-only pricing:
Rate = Fat% × ₹ per fat point
Example: 7.0 × 8.20 = ₹57.40
SNF from CLR:
SNF = CLR ÷ 4 + 0.21 × Fat + 0.36
(change the constants if your dairy uses different ones)
Sample rates – use your dairy's rates.</t>
  </si>
  <si>
    <t xml:space="preserve">₹ per kg fat</t>
  </si>
  <si>
    <t xml:space="preserve">₹ per kg SNF</t>
  </si>
  <si>
    <t xml:space="preserve">₹ per fat point (fat-only method)</t>
  </si>
  <si>
    <t xml:space="preserve">Quantity (litres or kg)</t>
  </si>
  <si>
    <t xml:space="preserve">Fat %</t>
  </si>
  <si>
    <t xml:space="preserve">SNF % (leave blank if you have CLR)</t>
  </si>
  <si>
    <t xml:space="preserve">CLR – lactometer reading</t>
  </si>
  <si>
    <t xml:space="preserve">SNF formula:  CLR ÷</t>
  </si>
  <si>
    <t xml:space="preserve">… + Fat ×</t>
  </si>
  <si>
    <t xml:space="preserve">… +</t>
  </si>
  <si>
    <t xml:space="preserve">SNF used %</t>
  </si>
  <si>
    <t xml:space="preserve">Rate per litre / kg (₹)</t>
  </si>
  <si>
    <t xml:space="preserve">AMOUNT (₹)</t>
  </si>
  <si>
    <t xml:space="preserve">Fat in kg</t>
  </si>
  <si>
    <t xml:space="preserve">SNF in kg</t>
  </si>
  <si>
    <t xml:space="preserve">Run a milk collection centre? XploreDairy handles 200 farmers: morning &amp; evening entries, 10-day bills, cattle feed &amp; advances, and margin vs the dairy – xplorexcel.com store.</t>
  </si>
  <si>
    <t xml:space="preserve">Worked out from the rates on the Calculator sheet. Change them there and the whole chart updates. Fat down the side, SNF across the top.</t>
  </si>
  <si>
    <t xml:space="preserve">Fat ↓ SNF →</t>
  </si>
  <si>
    <t xml:space="preserve">Milk hisab – check your dairy bill</t>
  </si>
  <si>
    <t xml:space="preserve">Write each shift's slip here (qty, fat, SNF or CLR). Rates come from the Calculator sheet. Compare the total with your bill.</t>
  </si>
  <si>
    <t xml:space="preserve">Farmer name</t>
  </si>
  <si>
    <t xml:space="preserve">Jasvir Singh</t>
  </si>
  <si>
    <t xml:space="preserve">Bill period</t>
  </si>
  <si>
    <t xml:space="preserve">01-Oct to 10-Oct-2026</t>
  </si>
  <si>
    <t xml:space="preserve">Date</t>
  </si>
  <si>
    <t xml:space="preserve">Shift</t>
  </si>
  <si>
    <t xml:space="preserve">Qty</t>
  </si>
  <si>
    <t xml:space="preserve">SNF %</t>
  </si>
  <si>
    <t xml:space="preserve">CLR</t>
  </si>
  <si>
    <t xml:space="preserve">Rate (₹)</t>
  </si>
  <si>
    <t xml:space="preserve">Amount (₹)</t>
  </si>
  <si>
    <t xml:space="preserve">M</t>
  </si>
  <si>
    <t xml:space="preserve">E</t>
  </si>
  <si>
    <t xml:space="preserve">TOTAL</t>
  </si>
  <si>
    <t xml:space="preserve">Less: cattle feed / advance (₹)</t>
  </si>
  <si>
    <t xml:space="preserve">NET AMOUNT DUE</t>
  </si>
  <si>
    <t xml:space="preserve">Free template by xplorexcel.com</t>
  </si>
  <si>
    <t xml:space="preserve">UPI</t>
  </si>
  <si>
    <t xml:space="preserve">Per sq ft</t>
  </si>
  <si>
    <t xml:space="preserve">One</t>
  </si>
  <si>
    <t xml:space="preserve">Cash</t>
  </si>
  <si>
    <t xml:space="preserve">Fixed</t>
  </si>
  <si>
    <t xml:space="preserve">Fat only (₹ per fat point)</t>
  </si>
  <si>
    <t xml:space="preserve">Two</t>
  </si>
  <si>
    <t xml:space="preserve">Cheque</t>
  </si>
  <si>
    <t xml:space="preserve">Three</t>
  </si>
  <si>
    <t xml:space="preserve">Bank transfer</t>
  </si>
  <si>
    <t xml:space="preserve">Four</t>
  </si>
  <si>
    <t xml:space="preserve">Card</t>
  </si>
  <si>
    <t xml:space="preserve">Five</t>
  </si>
  <si>
    <t xml:space="preserve">Six</t>
  </si>
  <si>
    <t xml:space="preserve">Seven</t>
  </si>
  <si>
    <t xml:space="preserve">Eight</t>
  </si>
  <si>
    <t xml:space="preserve">Nine</t>
  </si>
  <si>
    <t xml:space="preserve">Ten</t>
  </si>
  <si>
    <t xml:space="preserve">Eleven</t>
  </si>
  <si>
    <t xml:space="preserve">Twelve</t>
  </si>
  <si>
    <t xml:space="preserve">Thirteen</t>
  </si>
  <si>
    <t xml:space="preserve">Fourteen</t>
  </si>
  <si>
    <t xml:space="preserve">Fifteen</t>
  </si>
  <si>
    <t xml:space="preserve">Sixteen</t>
  </si>
  <si>
    <t xml:space="preserve">Seventeen</t>
  </si>
  <si>
    <t xml:space="preserve">Eighteen</t>
  </si>
  <si>
    <t xml:space="preserve">Nineteen</t>
  </si>
  <si>
    <t xml:space="preserve">Twenty</t>
  </si>
  <si>
    <t xml:space="preserve">Twenty-One</t>
  </si>
  <si>
    <t xml:space="preserve">Twenty-Two</t>
  </si>
  <si>
    <t xml:space="preserve">Twenty-Three</t>
  </si>
  <si>
    <t xml:space="preserve">Twenty-Four</t>
  </si>
  <si>
    <t xml:space="preserve">Twenty-Five</t>
  </si>
  <si>
    <t xml:space="preserve">Twenty-Six</t>
  </si>
  <si>
    <t xml:space="preserve">Twenty-Seven</t>
  </si>
  <si>
    <t xml:space="preserve">Twenty-Eight</t>
  </si>
  <si>
    <t xml:space="preserve">Twenty-Nine</t>
  </si>
  <si>
    <t xml:space="preserve">Thirty</t>
  </si>
  <si>
    <t xml:space="preserve">Thirty-One</t>
  </si>
  <si>
    <t xml:space="preserve">Thirty-Two</t>
  </si>
  <si>
    <t xml:space="preserve">Thirty-Three</t>
  </si>
  <si>
    <t xml:space="preserve">Thirty-Four</t>
  </si>
  <si>
    <t xml:space="preserve">Thirty-Five</t>
  </si>
  <si>
    <t xml:space="preserve">Thirty-Six</t>
  </si>
  <si>
    <t xml:space="preserve">Thirty-Seven</t>
  </si>
  <si>
    <t xml:space="preserve">Thirty-Eight</t>
  </si>
  <si>
    <t xml:space="preserve">Thirty-Nine</t>
  </si>
  <si>
    <t xml:space="preserve">Forty</t>
  </si>
  <si>
    <t xml:space="preserve">Forty-One</t>
  </si>
  <si>
    <t xml:space="preserve">Forty-Two</t>
  </si>
  <si>
    <t xml:space="preserve">Forty-Three</t>
  </si>
  <si>
    <t xml:space="preserve">Forty-Four</t>
  </si>
  <si>
    <t xml:space="preserve">Forty-Five</t>
  </si>
  <si>
    <t xml:space="preserve">Forty-Six</t>
  </si>
  <si>
    <t xml:space="preserve">Forty-Seven</t>
  </si>
  <si>
    <t xml:space="preserve">Forty-Eight</t>
  </si>
  <si>
    <t xml:space="preserve">Forty-Nine</t>
  </si>
  <si>
    <t xml:space="preserve">Fifty</t>
  </si>
  <si>
    <t xml:space="preserve">Fifty-One</t>
  </si>
  <si>
    <t xml:space="preserve">Fifty-Two</t>
  </si>
  <si>
    <t xml:space="preserve">Fifty-Three</t>
  </si>
  <si>
    <t xml:space="preserve">Fifty-Four</t>
  </si>
  <si>
    <t xml:space="preserve">Fifty-Five</t>
  </si>
  <si>
    <t xml:space="preserve">Fifty-Six</t>
  </si>
  <si>
    <t xml:space="preserve">Fifty-Seven</t>
  </si>
  <si>
    <t xml:space="preserve">Fifty-Eight</t>
  </si>
  <si>
    <t xml:space="preserve">Fifty-Nine</t>
  </si>
  <si>
    <t xml:space="preserve">Sixty</t>
  </si>
  <si>
    <t xml:space="preserve">Sixty-One</t>
  </si>
  <si>
    <t xml:space="preserve">Sixty-Two</t>
  </si>
  <si>
    <t xml:space="preserve">Sixty-Three</t>
  </si>
  <si>
    <t xml:space="preserve">Sixty-Four</t>
  </si>
  <si>
    <t xml:space="preserve">Sixty-Five</t>
  </si>
  <si>
    <t xml:space="preserve">Sixty-Six</t>
  </si>
  <si>
    <t xml:space="preserve">Sixty-Seven</t>
  </si>
  <si>
    <t xml:space="preserve">Sixty-Eight</t>
  </si>
  <si>
    <t xml:space="preserve">Sixty-Nine</t>
  </si>
  <si>
    <t xml:space="preserve">Seventy</t>
  </si>
  <si>
    <t xml:space="preserve">Seventy-One</t>
  </si>
  <si>
    <t xml:space="preserve">Seventy-Two</t>
  </si>
  <si>
    <t xml:space="preserve">Seventy-Three</t>
  </si>
  <si>
    <t xml:space="preserve">Seventy-Four</t>
  </si>
  <si>
    <t xml:space="preserve">Seventy-Five</t>
  </si>
  <si>
    <t xml:space="preserve">Seventy-Six</t>
  </si>
  <si>
    <t xml:space="preserve">Seventy-Seven</t>
  </si>
  <si>
    <t xml:space="preserve">Seventy-Eight</t>
  </si>
  <si>
    <t xml:space="preserve">Seventy-Nine</t>
  </si>
  <si>
    <t xml:space="preserve">Eighty</t>
  </si>
  <si>
    <t xml:space="preserve">Eighty-One</t>
  </si>
  <si>
    <t xml:space="preserve">Eighty-Two</t>
  </si>
  <si>
    <t xml:space="preserve">Eighty-Three</t>
  </si>
  <si>
    <t xml:space="preserve">Eighty-Four</t>
  </si>
  <si>
    <t xml:space="preserve">Eighty-Five</t>
  </si>
  <si>
    <t xml:space="preserve">Eighty-Six</t>
  </si>
  <si>
    <t xml:space="preserve">Eighty-Seven</t>
  </si>
  <si>
    <t xml:space="preserve">Eighty-Eight</t>
  </si>
  <si>
    <t xml:space="preserve">Eighty-Nine</t>
  </si>
  <si>
    <t xml:space="preserve">Ninety</t>
  </si>
  <si>
    <t xml:space="preserve">Ninety-One</t>
  </si>
  <si>
    <t xml:space="preserve">Ninety-Two</t>
  </si>
  <si>
    <t xml:space="preserve">Ninety-Three</t>
  </si>
  <si>
    <t xml:space="preserve">Ninety-Four</t>
  </si>
  <si>
    <t xml:space="preserve">Ninety-Five</t>
  </si>
  <si>
    <t xml:space="preserve">Ninety-Six</t>
  </si>
  <si>
    <t xml:space="preserve">Ninety-Seven</t>
  </si>
  <si>
    <t xml:space="preserve">Ninety-Eight</t>
  </si>
  <si>
    <t xml:space="preserve">Ninety-Nine</t>
  </si>
</sst>
</file>

<file path=xl/styles.xml><?xml version="1.0" encoding="utf-8"?>
<styleSheet xmlns="http://schemas.openxmlformats.org/spreadsheetml/2006/main">
  <numFmts count="9">
    <numFmt numFmtId="164" formatCode="General"/>
    <numFmt numFmtId="165" formatCode="0.00"/>
    <numFmt numFmtId="166" formatCode="0.0"/>
    <numFmt numFmtId="167" formatCode="#,##0.00"/>
    <numFmt numFmtId="168" formatCode="0.000"/>
    <numFmt numFmtId="169" formatCode="dd\-mmm"/>
    <numFmt numFmtId="170" formatCode="0"/>
    <numFmt numFmtId="171" formatCode="General"/>
    <numFmt numFmtId="172" formatCode="#,##0"/>
  </numFmts>
  <fonts count="2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FFFFFF"/>
      <name val="Cambria"/>
      <family val="0"/>
      <charset val="1"/>
    </font>
    <font>
      <i val="true"/>
      <sz val="9"/>
      <color rgb="FF20AD96"/>
      <name val="Cambria"/>
      <family val="0"/>
      <charset val="1"/>
    </font>
    <font>
      <b val="true"/>
      <sz val="11"/>
      <color rgb="FF002060"/>
      <name val="Cambria"/>
      <family val="0"/>
      <charset val="1"/>
    </font>
    <font>
      <sz val="10"/>
      <color rgb="FF002060"/>
      <name val="Cambria"/>
      <family val="0"/>
      <charset val="1"/>
    </font>
    <font>
      <b val="true"/>
      <sz val="11"/>
      <color rgb="FFFFFFFF"/>
      <name val="Cambria"/>
      <family val="0"/>
      <charset val="1"/>
    </font>
    <font>
      <b val="true"/>
      <sz val="13"/>
      <color rgb="FFFFFFFF"/>
      <name val="Cambria"/>
      <family val="0"/>
      <charset val="1"/>
    </font>
    <font>
      <b val="true"/>
      <i val="true"/>
      <sz val="10"/>
      <color rgb="FFC00000"/>
      <name val="Cambria"/>
      <family val="0"/>
      <charset val="1"/>
    </font>
    <font>
      <b val="true"/>
      <sz val="14"/>
      <color rgb="FFFFFFFF"/>
      <name val="Cambria"/>
      <family val="0"/>
      <charset val="1"/>
    </font>
    <font>
      <b val="true"/>
      <sz val="9"/>
      <color rgb="FFFFFFFF"/>
      <name val="Cambria"/>
      <family val="0"/>
      <charset val="1"/>
    </font>
    <font>
      <b val="true"/>
      <sz val="9"/>
      <color rgb="FF002060"/>
      <name val="Cambria"/>
      <family val="0"/>
      <charset val="1"/>
    </font>
    <font>
      <sz val="8"/>
      <color rgb="FF000000"/>
      <name val="Cambria"/>
      <family val="0"/>
      <charset val="1"/>
    </font>
    <font>
      <b val="true"/>
      <sz val="15"/>
      <color rgb="FFFFFFFF"/>
      <name val="Cambria"/>
      <family val="0"/>
      <charset val="1"/>
    </font>
    <font>
      <b val="true"/>
      <sz val="10"/>
      <color rgb="FF002060"/>
      <name val="Cambria"/>
      <family val="0"/>
      <charset val="1"/>
    </font>
    <font>
      <b val="true"/>
      <sz val="10"/>
      <color rgb="FFFFFFFF"/>
      <name val="Cambria"/>
      <family val="0"/>
      <charset val="1"/>
    </font>
    <font>
      <sz val="9"/>
      <color rgb="FF000000"/>
      <name val="Cambria"/>
      <family val="0"/>
      <charset val="1"/>
    </font>
    <font>
      <b val="true"/>
      <sz val="9"/>
      <color rgb="FF000000"/>
      <name val="Cambria"/>
      <family val="0"/>
      <charset val="1"/>
    </font>
    <font>
      <sz val="8"/>
      <color rgb="FFBFBFBF"/>
      <name val="Cambria"/>
      <family val="0"/>
      <charset val="1"/>
    </font>
    <font>
      <sz val="10"/>
      <color rgb="FF000000"/>
      <name val="Cambria"/>
      <family val="0"/>
      <charset val="1"/>
    </font>
    <font>
      <b val="true"/>
      <sz val="12"/>
      <color rgb="FFFFFFFF"/>
      <name val="Cambria"/>
      <family val="0"/>
      <charset val="1"/>
    </font>
    <font>
      <b val="true"/>
      <i val="true"/>
      <sz val="10"/>
      <color rgb="FF002060"/>
      <name val="Cambria"/>
      <family val="0"/>
      <charset val="1"/>
    </font>
    <font>
      <i val="true"/>
      <sz val="8"/>
      <color rgb="FF20AD96"/>
      <name val="Cambria"/>
      <family val="0"/>
      <charset val="1"/>
    </font>
  </fonts>
  <fills count="7">
    <fill>
      <patternFill patternType="none"/>
    </fill>
    <fill>
      <patternFill patternType="gray125"/>
    </fill>
    <fill>
      <patternFill patternType="solid">
        <fgColor rgb="FF006838"/>
        <bgColor rgb="FF008080"/>
      </patternFill>
    </fill>
    <fill>
      <patternFill patternType="solid">
        <fgColor rgb="FFF2F2F2"/>
        <bgColor rgb="FFE2EFDA"/>
      </patternFill>
    </fill>
    <fill>
      <patternFill patternType="solid">
        <fgColor rgb="FFFFF2CC"/>
        <bgColor rgb="FFF2F2F2"/>
      </patternFill>
    </fill>
    <fill>
      <patternFill patternType="solid">
        <fgColor rgb="FFDDEBF7"/>
        <bgColor rgb="FFE2EFDA"/>
      </patternFill>
    </fill>
    <fill>
      <patternFill patternType="solid">
        <fgColor rgb="FFE2EFDA"/>
        <bgColor rgb="FFDDEBF7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  <border diagonalUp="false" diagonalDown="false">
      <left style="thin">
        <color rgb="FFA6A6A6"/>
      </left>
      <right style="thin">
        <color rgb="FFA6A6A6"/>
      </right>
      <top style="thin">
        <color rgb="FFA6A6A6"/>
      </top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6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6" fillId="4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7" fillId="5" borderId="2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5" fontId="6" fillId="4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6" fontId="6" fillId="4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5" fontId="6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2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7" fontId="9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6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1" fillId="2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2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2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3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4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2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6" fillId="4" borderId="1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4" fontId="17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9" fontId="18" fillId="4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18" fillId="4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6" fontId="18" fillId="4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5" fontId="18" fillId="4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70" fontId="18" fillId="4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5" fontId="18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19" fillId="6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71" fontId="2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7" fillId="2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6" fontId="17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7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1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8" fillId="2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72" fontId="16" fillId="4" borderId="1" xfId="0" applyFont="true" applyBorder="true" applyAlignment="true" applyProtection="true">
      <alignment horizontal="right" vertical="center" textRotation="0" wrapText="false" indent="0" shrinkToFit="false"/>
      <protection locked="false" hidden="false"/>
    </xf>
    <xf numFmtId="172" fontId="22" fillId="2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23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4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006838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2CC"/>
      <rgbColor rgb="FFDDEBF7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2F2F2"/>
      <rgbColor rgb="FFE2EFDA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A6A6A6"/>
      <rgbColor rgb="FF002060"/>
      <rgbColor rgb="FF20AD9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0</xdr:colOff>
      <xdr:row>0</xdr:row>
      <xdr:rowOff>0</xdr:rowOff>
    </xdr:from>
    <xdr:to>
      <xdr:col>1</xdr:col>
      <xdr:colOff>1428480</xdr:colOff>
      <xdr:row>2</xdr:row>
      <xdr:rowOff>95040</xdr:rowOff>
    </xdr:to>
    <xdr:pic>
      <xdr:nvPicPr>
        <xdr:cNvPr id="0" name="Image 1" descr="Picture"/>
        <xdr:cNvPicPr/>
      </xdr:nvPicPr>
      <xdr:blipFill>
        <a:blip r:embed="rId1"/>
        <a:stretch/>
      </xdr:blipFill>
      <xdr:spPr>
        <a:xfrm>
          <a:off x="141120" y="0"/>
          <a:ext cx="1428480" cy="47592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00006838"/>
    <pageSetUpPr fitToPage="true"/>
  </sheetPr>
  <dimension ref="B5:E29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40"/>
    <col collapsed="false" customWidth="true" hidden="false" outlineLevel="0" max="3" min="3" style="0" width="24"/>
    <col collapsed="false" customWidth="true" hidden="false" outlineLevel="0" max="4" min="4" style="0" width="3"/>
    <col collapsed="false" customWidth="true" hidden="false" outlineLevel="0" max="5" min="5" style="0" width="34"/>
    <col collapsed="false" customWidth="true" hidden="false" outlineLevel="0" max="6" min="6" style="0" width="2"/>
  </cols>
  <sheetData>
    <row r="5" customFormat="false" ht="30" hidden="false" customHeight="true" outlineLevel="0" collapsed="false">
      <c r="B5" s="1" t="s">
        <v>0</v>
      </c>
      <c r="C5" s="1"/>
      <c r="D5" s="1"/>
      <c r="E5" s="1"/>
    </row>
    <row r="6" customFormat="false" ht="15" hidden="false" customHeight="true" outlineLevel="0" collapsed="false">
      <c r="B6" s="2" t="s">
        <v>1</v>
      </c>
      <c r="C6" s="2"/>
      <c r="D6" s="2"/>
      <c r="E6" s="2"/>
    </row>
    <row r="8" customFormat="false" ht="15" hidden="false" customHeight="true" outlineLevel="0" collapsed="false">
      <c r="B8" s="3" t="s">
        <v>2</v>
      </c>
      <c r="C8" s="4" t="s">
        <v>3</v>
      </c>
      <c r="E8" s="5" t="s">
        <v>4</v>
      </c>
    </row>
    <row r="9" customFormat="false" ht="15" hidden="false" customHeight="false" outlineLevel="0" collapsed="false">
      <c r="B9" s="3" t="s">
        <v>5</v>
      </c>
      <c r="C9" s="6" t="n">
        <v>400</v>
      </c>
      <c r="E9" s="5"/>
    </row>
    <row r="10" customFormat="false" ht="15" hidden="false" customHeight="false" outlineLevel="0" collapsed="false">
      <c r="B10" s="3" t="s">
        <v>6</v>
      </c>
      <c r="C10" s="6" t="n">
        <v>250</v>
      </c>
      <c r="E10" s="5"/>
    </row>
    <row r="11" customFormat="false" ht="15" hidden="false" customHeight="false" outlineLevel="0" collapsed="false">
      <c r="B11" s="3" t="s">
        <v>7</v>
      </c>
      <c r="C11" s="6" t="n">
        <v>8.2</v>
      </c>
      <c r="E11" s="5"/>
    </row>
    <row r="12" customFormat="false" ht="15" hidden="false" customHeight="false" outlineLevel="0" collapsed="false">
      <c r="E12" s="5"/>
    </row>
    <row r="13" customFormat="false" ht="15" hidden="false" customHeight="false" outlineLevel="0" collapsed="false">
      <c r="B13" s="3" t="s">
        <v>8</v>
      </c>
      <c r="C13" s="7" t="n">
        <v>10</v>
      </c>
      <c r="E13" s="5"/>
    </row>
    <row r="14" customFormat="false" ht="15" hidden="false" customHeight="false" outlineLevel="0" collapsed="false">
      <c r="B14" s="3" t="s">
        <v>9</v>
      </c>
      <c r="C14" s="7" t="n">
        <v>4.2</v>
      </c>
      <c r="E14" s="5"/>
    </row>
    <row r="15" customFormat="false" ht="15" hidden="false" customHeight="false" outlineLevel="0" collapsed="false">
      <c r="B15" s="3" t="s">
        <v>10</v>
      </c>
      <c r="C15" s="6"/>
      <c r="E15" s="5"/>
    </row>
    <row r="16" customFormat="false" ht="15" hidden="false" customHeight="false" outlineLevel="0" collapsed="false">
      <c r="B16" s="3" t="s">
        <v>11</v>
      </c>
      <c r="C16" s="7" t="n">
        <v>28</v>
      </c>
      <c r="E16" s="5"/>
    </row>
    <row r="17" customFormat="false" ht="15" hidden="false" customHeight="false" outlineLevel="0" collapsed="false">
      <c r="E17" s="5"/>
    </row>
    <row r="18" customFormat="false" ht="15" hidden="false" customHeight="false" outlineLevel="0" collapsed="false">
      <c r="B18" s="3" t="s">
        <v>12</v>
      </c>
      <c r="C18" s="6" t="n">
        <v>4</v>
      </c>
      <c r="E18" s="5"/>
    </row>
    <row r="19" customFormat="false" ht="15" hidden="false" customHeight="false" outlineLevel="0" collapsed="false">
      <c r="B19" s="3" t="s">
        <v>13</v>
      </c>
      <c r="C19" s="6" t="n">
        <v>0.21</v>
      </c>
      <c r="E19" s="5"/>
    </row>
    <row r="20" customFormat="false" ht="15" hidden="false" customHeight="false" outlineLevel="0" collapsed="false">
      <c r="B20" s="3" t="s">
        <v>14</v>
      </c>
      <c r="C20" s="6" t="n">
        <v>0.36</v>
      </c>
      <c r="E20" s="5"/>
    </row>
    <row r="21" customFormat="false" ht="15" hidden="false" customHeight="false" outlineLevel="0" collapsed="false">
      <c r="E21" s="5"/>
    </row>
    <row r="22" customFormat="false" ht="15" hidden="false" customHeight="false" outlineLevel="0" collapsed="false">
      <c r="B22" s="3" t="s">
        <v>15</v>
      </c>
      <c r="C22" s="8" t="n">
        <f aca="false">IF(C15&lt;&gt;"",C15,IF(C16&lt;&gt;"",ROUND(C16/C18+C19*C14+C20,2),""))</f>
        <v>8.24</v>
      </c>
      <c r="E22" s="5"/>
    </row>
    <row r="23" customFormat="false" ht="15" hidden="false" customHeight="false" outlineLevel="0" collapsed="false">
      <c r="B23" s="3" t="s">
        <v>16</v>
      </c>
      <c r="C23" s="8" t="n">
        <f aca="false">IF(C8="Fat only (₹ per fat point)",ROUND(C14*C11,2),IF(C22="","",ROUND((C14*C9+C22*C10)/100,2)))</f>
        <v>37.4</v>
      </c>
      <c r="E23" s="5"/>
    </row>
    <row r="24" customFormat="false" ht="16.15" hidden="false" customHeight="false" outlineLevel="0" collapsed="false">
      <c r="B24" s="9" t="s">
        <v>17</v>
      </c>
      <c r="C24" s="10" t="n">
        <f aca="false">IF(C23="","",ROUND(C13*C23,2))</f>
        <v>374</v>
      </c>
      <c r="E24" s="5"/>
    </row>
    <row r="25" customFormat="false" ht="15" hidden="false" customHeight="false" outlineLevel="0" collapsed="false">
      <c r="B25" s="3" t="s">
        <v>18</v>
      </c>
      <c r="C25" s="11" t="n">
        <f aca="false">ROUND(C13*C14/100,3)</f>
        <v>0.42</v>
      </c>
      <c r="E25" s="5"/>
    </row>
    <row r="26" customFormat="false" ht="15" hidden="false" customHeight="false" outlineLevel="0" collapsed="false">
      <c r="B26" s="3" t="s">
        <v>19</v>
      </c>
      <c r="C26" s="11" t="n">
        <f aca="false">IF(C22="","",ROUND(C13*C22/100,3))</f>
        <v>0.824</v>
      </c>
      <c r="E26" s="5"/>
    </row>
    <row r="28" customFormat="false" ht="15" hidden="false" customHeight="true" outlineLevel="0" collapsed="false">
      <c r="B28" s="12" t="s">
        <v>20</v>
      </c>
      <c r="C28" s="12"/>
      <c r="D28" s="12"/>
      <c r="E28" s="12"/>
    </row>
    <row r="29" customFormat="false" ht="15" hidden="false" customHeight="false" outlineLevel="0" collapsed="false">
      <c r="B29" s="12"/>
      <c r="C29" s="12"/>
      <c r="D29" s="12"/>
      <c r="E29" s="12"/>
    </row>
  </sheetData>
  <sheetProtection sheet="true" formatCells="false" formatColumns="false" formatRows="false" sort="false" autoFilter="false" algorithmName="SHA-512" hashValue="v8Zdj3OFL3w5DF4ERGHgZ9gtZyZonG5zY+UtnO6C421El9sgzlAQekz11vyUZJefUHOOYDIBwuUawkJhpdxOyQ==" saltValue="Elrp+G3eSzIxhdYaegFPww==" spinCount="100000"/>
  <mergeCells count="4">
    <mergeCell ref="B5:E5"/>
    <mergeCell ref="B6:E6"/>
    <mergeCell ref="E8:E26"/>
    <mergeCell ref="B28:E29"/>
  </mergeCells>
  <dataValidations count="1">
    <dataValidation allowBlank="true" errorStyle="stop" operator="between" showDropDown="false" showErrorMessage="false" showInputMessage="false" sqref="C8" type="list">
      <formula1>Lists!$C$1:$C$2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00BF8F00"/>
    <pageSetUpPr fitToPage="true"/>
  </sheetPr>
  <dimension ref="A2:V6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5" topLeftCell="B6" activePane="bottomRight" state="frozen"/>
      <selection pane="topLeft" activeCell="A1" activeCellId="0" sqref="A1"/>
      <selection pane="topRight" activeCell="B1" activeCellId="0" sqref="B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0"/>
    <col collapsed="false" customWidth="true" hidden="false" outlineLevel="0" max="22" min="2" style="0" width="6.2"/>
  </cols>
  <sheetData>
    <row r="2" customFormat="false" ht="27.75" hidden="false" customHeight="true" outlineLevel="0" collapsed="false">
      <c r="A2" s="13" t="str">
        <f aca="false">"Milk rate chart – ₹ per litre  (₹"&amp;TEXT(Calculator!$C$9,"0")&amp;" per kg fat, ₹"&amp;TEXT(Calculator!$C$10,"0")&amp;" per kg SNF)"</f>
        <v>Milk rate chart – ₹ per litre  (₹400 per kg fat, ₹250 per kg SNF)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</row>
    <row r="3" customFormat="false" ht="15" hidden="false" customHeight="true" outlineLevel="0" collapsed="false">
      <c r="A3" s="2" t="s">
        <v>21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</row>
    <row r="5" customFormat="false" ht="15" hidden="false" customHeight="false" outlineLevel="0" collapsed="false">
      <c r="A5" s="14" t="s">
        <v>22</v>
      </c>
      <c r="B5" s="15" t="n">
        <v>7.5</v>
      </c>
      <c r="C5" s="15" t="n">
        <v>7.6</v>
      </c>
      <c r="D5" s="15" t="n">
        <v>7.7</v>
      </c>
      <c r="E5" s="15" t="n">
        <v>7.8</v>
      </c>
      <c r="F5" s="15" t="n">
        <v>7.9</v>
      </c>
      <c r="G5" s="15" t="n">
        <v>8</v>
      </c>
      <c r="H5" s="15" t="n">
        <v>8.1</v>
      </c>
      <c r="I5" s="15" t="n">
        <v>8.2</v>
      </c>
      <c r="J5" s="15" t="n">
        <v>8.3</v>
      </c>
      <c r="K5" s="15" t="n">
        <v>8.4</v>
      </c>
      <c r="L5" s="15" t="n">
        <v>8.5</v>
      </c>
      <c r="M5" s="15" t="n">
        <v>8.6</v>
      </c>
      <c r="N5" s="15" t="n">
        <v>8.7</v>
      </c>
      <c r="O5" s="15" t="n">
        <v>8.8</v>
      </c>
      <c r="P5" s="15" t="n">
        <v>8.9</v>
      </c>
      <c r="Q5" s="15" t="n">
        <v>9</v>
      </c>
      <c r="R5" s="15" t="n">
        <v>9.1</v>
      </c>
      <c r="S5" s="15" t="n">
        <v>9.2</v>
      </c>
      <c r="T5" s="15" t="n">
        <v>9.3</v>
      </c>
      <c r="U5" s="15" t="n">
        <v>9.4</v>
      </c>
      <c r="V5" s="15" t="n">
        <v>9.5</v>
      </c>
    </row>
    <row r="6" customFormat="false" ht="15" hidden="false" customHeight="false" outlineLevel="0" collapsed="false">
      <c r="A6" s="16" t="n">
        <v>3</v>
      </c>
      <c r="B6" s="17" t="n">
        <f aca="false">ROUND(($A6*Calculator!$C$9+B$5*Calculator!$C$10)/100,2)</f>
        <v>30.75</v>
      </c>
      <c r="C6" s="17" t="n">
        <f aca="false">ROUND(($A6*Calculator!$C$9+C$5*Calculator!$C$10)/100,2)</f>
        <v>31</v>
      </c>
      <c r="D6" s="17" t="n">
        <f aca="false">ROUND(($A6*Calculator!$C$9+D$5*Calculator!$C$10)/100,2)</f>
        <v>31.25</v>
      </c>
      <c r="E6" s="17" t="n">
        <f aca="false">ROUND(($A6*Calculator!$C$9+E$5*Calculator!$C$10)/100,2)</f>
        <v>31.5</v>
      </c>
      <c r="F6" s="17" t="n">
        <f aca="false">ROUND(($A6*Calculator!$C$9+F$5*Calculator!$C$10)/100,2)</f>
        <v>31.75</v>
      </c>
      <c r="G6" s="17" t="n">
        <f aca="false">ROUND(($A6*Calculator!$C$9+G$5*Calculator!$C$10)/100,2)</f>
        <v>32</v>
      </c>
      <c r="H6" s="17" t="n">
        <f aca="false">ROUND(($A6*Calculator!$C$9+H$5*Calculator!$C$10)/100,2)</f>
        <v>32.25</v>
      </c>
      <c r="I6" s="17" t="n">
        <f aca="false">ROUND(($A6*Calculator!$C$9+I$5*Calculator!$C$10)/100,2)</f>
        <v>32.5</v>
      </c>
      <c r="J6" s="17" t="n">
        <f aca="false">ROUND(($A6*Calculator!$C$9+J$5*Calculator!$C$10)/100,2)</f>
        <v>32.75</v>
      </c>
      <c r="K6" s="17" t="n">
        <f aca="false">ROUND(($A6*Calculator!$C$9+K$5*Calculator!$C$10)/100,2)</f>
        <v>33</v>
      </c>
      <c r="L6" s="17" t="n">
        <f aca="false">ROUND(($A6*Calculator!$C$9+L$5*Calculator!$C$10)/100,2)</f>
        <v>33.25</v>
      </c>
      <c r="M6" s="17" t="n">
        <f aca="false">ROUND(($A6*Calculator!$C$9+M$5*Calculator!$C$10)/100,2)</f>
        <v>33.5</v>
      </c>
      <c r="N6" s="17" t="n">
        <f aca="false">ROUND(($A6*Calculator!$C$9+N$5*Calculator!$C$10)/100,2)</f>
        <v>33.75</v>
      </c>
      <c r="O6" s="17" t="n">
        <f aca="false">ROUND(($A6*Calculator!$C$9+O$5*Calculator!$C$10)/100,2)</f>
        <v>34</v>
      </c>
      <c r="P6" s="17" t="n">
        <f aca="false">ROUND(($A6*Calculator!$C$9+P$5*Calculator!$C$10)/100,2)</f>
        <v>34.25</v>
      </c>
      <c r="Q6" s="17" t="n">
        <f aca="false">ROUND(($A6*Calculator!$C$9+Q$5*Calculator!$C$10)/100,2)</f>
        <v>34.5</v>
      </c>
      <c r="R6" s="17" t="n">
        <f aca="false">ROUND(($A6*Calculator!$C$9+R$5*Calculator!$C$10)/100,2)</f>
        <v>34.75</v>
      </c>
      <c r="S6" s="17" t="n">
        <f aca="false">ROUND(($A6*Calculator!$C$9+S$5*Calculator!$C$10)/100,2)</f>
        <v>35</v>
      </c>
      <c r="T6" s="17" t="n">
        <f aca="false">ROUND(($A6*Calculator!$C$9+T$5*Calculator!$C$10)/100,2)</f>
        <v>35.25</v>
      </c>
      <c r="U6" s="17" t="n">
        <f aca="false">ROUND(($A6*Calculator!$C$9+U$5*Calculator!$C$10)/100,2)</f>
        <v>35.5</v>
      </c>
      <c r="V6" s="17" t="n">
        <f aca="false">ROUND(($A6*Calculator!$C$9+V$5*Calculator!$C$10)/100,2)</f>
        <v>35.75</v>
      </c>
    </row>
    <row r="7" customFormat="false" ht="15" hidden="false" customHeight="false" outlineLevel="0" collapsed="false">
      <c r="A7" s="16" t="n">
        <v>3.1</v>
      </c>
      <c r="B7" s="17" t="n">
        <f aca="false">ROUND(($A7*Calculator!$C$9+B$5*Calculator!$C$10)/100,2)</f>
        <v>31.15</v>
      </c>
      <c r="C7" s="17" t="n">
        <f aca="false">ROUND(($A7*Calculator!$C$9+C$5*Calculator!$C$10)/100,2)</f>
        <v>31.4</v>
      </c>
      <c r="D7" s="17" t="n">
        <f aca="false">ROUND(($A7*Calculator!$C$9+D$5*Calculator!$C$10)/100,2)</f>
        <v>31.65</v>
      </c>
      <c r="E7" s="17" t="n">
        <f aca="false">ROUND(($A7*Calculator!$C$9+E$5*Calculator!$C$10)/100,2)</f>
        <v>31.9</v>
      </c>
      <c r="F7" s="17" t="n">
        <f aca="false">ROUND(($A7*Calculator!$C$9+F$5*Calculator!$C$10)/100,2)</f>
        <v>32.15</v>
      </c>
      <c r="G7" s="17" t="n">
        <f aca="false">ROUND(($A7*Calculator!$C$9+G$5*Calculator!$C$10)/100,2)</f>
        <v>32.4</v>
      </c>
      <c r="H7" s="17" t="n">
        <f aca="false">ROUND(($A7*Calculator!$C$9+H$5*Calculator!$C$10)/100,2)</f>
        <v>32.65</v>
      </c>
      <c r="I7" s="17" t="n">
        <f aca="false">ROUND(($A7*Calculator!$C$9+I$5*Calculator!$C$10)/100,2)</f>
        <v>32.9</v>
      </c>
      <c r="J7" s="17" t="n">
        <f aca="false">ROUND(($A7*Calculator!$C$9+J$5*Calculator!$C$10)/100,2)</f>
        <v>33.15</v>
      </c>
      <c r="K7" s="17" t="n">
        <f aca="false">ROUND(($A7*Calculator!$C$9+K$5*Calculator!$C$10)/100,2)</f>
        <v>33.4</v>
      </c>
      <c r="L7" s="17" t="n">
        <f aca="false">ROUND(($A7*Calculator!$C$9+L$5*Calculator!$C$10)/100,2)</f>
        <v>33.65</v>
      </c>
      <c r="M7" s="17" t="n">
        <f aca="false">ROUND(($A7*Calculator!$C$9+M$5*Calculator!$C$10)/100,2)</f>
        <v>33.9</v>
      </c>
      <c r="N7" s="17" t="n">
        <f aca="false">ROUND(($A7*Calculator!$C$9+N$5*Calculator!$C$10)/100,2)</f>
        <v>34.15</v>
      </c>
      <c r="O7" s="17" t="n">
        <f aca="false">ROUND(($A7*Calculator!$C$9+O$5*Calculator!$C$10)/100,2)</f>
        <v>34.4</v>
      </c>
      <c r="P7" s="17" t="n">
        <f aca="false">ROUND(($A7*Calculator!$C$9+P$5*Calculator!$C$10)/100,2)</f>
        <v>34.65</v>
      </c>
      <c r="Q7" s="17" t="n">
        <f aca="false">ROUND(($A7*Calculator!$C$9+Q$5*Calculator!$C$10)/100,2)</f>
        <v>34.9</v>
      </c>
      <c r="R7" s="17" t="n">
        <f aca="false">ROUND(($A7*Calculator!$C$9+R$5*Calculator!$C$10)/100,2)</f>
        <v>35.15</v>
      </c>
      <c r="S7" s="17" t="n">
        <f aca="false">ROUND(($A7*Calculator!$C$9+S$5*Calculator!$C$10)/100,2)</f>
        <v>35.4</v>
      </c>
      <c r="T7" s="17" t="n">
        <f aca="false">ROUND(($A7*Calculator!$C$9+T$5*Calculator!$C$10)/100,2)</f>
        <v>35.65</v>
      </c>
      <c r="U7" s="17" t="n">
        <f aca="false">ROUND(($A7*Calculator!$C$9+U$5*Calculator!$C$10)/100,2)</f>
        <v>35.9</v>
      </c>
      <c r="V7" s="17" t="n">
        <f aca="false">ROUND(($A7*Calculator!$C$9+V$5*Calculator!$C$10)/100,2)</f>
        <v>36.15</v>
      </c>
    </row>
    <row r="8" customFormat="false" ht="15" hidden="false" customHeight="false" outlineLevel="0" collapsed="false">
      <c r="A8" s="16" t="n">
        <v>3.2</v>
      </c>
      <c r="B8" s="17" t="n">
        <f aca="false">ROUND(($A8*Calculator!$C$9+B$5*Calculator!$C$10)/100,2)</f>
        <v>31.55</v>
      </c>
      <c r="C8" s="17" t="n">
        <f aca="false">ROUND(($A8*Calculator!$C$9+C$5*Calculator!$C$10)/100,2)</f>
        <v>31.8</v>
      </c>
      <c r="D8" s="17" t="n">
        <f aca="false">ROUND(($A8*Calculator!$C$9+D$5*Calculator!$C$10)/100,2)</f>
        <v>32.05</v>
      </c>
      <c r="E8" s="17" t="n">
        <f aca="false">ROUND(($A8*Calculator!$C$9+E$5*Calculator!$C$10)/100,2)</f>
        <v>32.3</v>
      </c>
      <c r="F8" s="17" t="n">
        <f aca="false">ROUND(($A8*Calculator!$C$9+F$5*Calculator!$C$10)/100,2)</f>
        <v>32.55</v>
      </c>
      <c r="G8" s="17" t="n">
        <f aca="false">ROUND(($A8*Calculator!$C$9+G$5*Calculator!$C$10)/100,2)</f>
        <v>32.8</v>
      </c>
      <c r="H8" s="17" t="n">
        <f aca="false">ROUND(($A8*Calculator!$C$9+H$5*Calculator!$C$10)/100,2)</f>
        <v>33.05</v>
      </c>
      <c r="I8" s="17" t="n">
        <f aca="false">ROUND(($A8*Calculator!$C$9+I$5*Calculator!$C$10)/100,2)</f>
        <v>33.3</v>
      </c>
      <c r="J8" s="17" t="n">
        <f aca="false">ROUND(($A8*Calculator!$C$9+J$5*Calculator!$C$10)/100,2)</f>
        <v>33.55</v>
      </c>
      <c r="K8" s="17" t="n">
        <f aca="false">ROUND(($A8*Calculator!$C$9+K$5*Calculator!$C$10)/100,2)</f>
        <v>33.8</v>
      </c>
      <c r="L8" s="17" t="n">
        <f aca="false">ROUND(($A8*Calculator!$C$9+L$5*Calculator!$C$10)/100,2)</f>
        <v>34.05</v>
      </c>
      <c r="M8" s="17" t="n">
        <f aca="false">ROUND(($A8*Calculator!$C$9+M$5*Calculator!$C$10)/100,2)</f>
        <v>34.3</v>
      </c>
      <c r="N8" s="17" t="n">
        <f aca="false">ROUND(($A8*Calculator!$C$9+N$5*Calculator!$C$10)/100,2)</f>
        <v>34.55</v>
      </c>
      <c r="O8" s="17" t="n">
        <f aca="false">ROUND(($A8*Calculator!$C$9+O$5*Calculator!$C$10)/100,2)</f>
        <v>34.8</v>
      </c>
      <c r="P8" s="17" t="n">
        <f aca="false">ROUND(($A8*Calculator!$C$9+P$5*Calculator!$C$10)/100,2)</f>
        <v>35.05</v>
      </c>
      <c r="Q8" s="17" t="n">
        <f aca="false">ROUND(($A8*Calculator!$C$9+Q$5*Calculator!$C$10)/100,2)</f>
        <v>35.3</v>
      </c>
      <c r="R8" s="17" t="n">
        <f aca="false">ROUND(($A8*Calculator!$C$9+R$5*Calculator!$C$10)/100,2)</f>
        <v>35.55</v>
      </c>
      <c r="S8" s="17" t="n">
        <f aca="false">ROUND(($A8*Calculator!$C$9+S$5*Calculator!$C$10)/100,2)</f>
        <v>35.8</v>
      </c>
      <c r="T8" s="17" t="n">
        <f aca="false">ROUND(($A8*Calculator!$C$9+T$5*Calculator!$C$10)/100,2)</f>
        <v>36.05</v>
      </c>
      <c r="U8" s="17" t="n">
        <f aca="false">ROUND(($A8*Calculator!$C$9+U$5*Calculator!$C$10)/100,2)</f>
        <v>36.3</v>
      </c>
      <c r="V8" s="17" t="n">
        <f aca="false">ROUND(($A8*Calculator!$C$9+V$5*Calculator!$C$10)/100,2)</f>
        <v>36.55</v>
      </c>
    </row>
    <row r="9" customFormat="false" ht="15" hidden="false" customHeight="false" outlineLevel="0" collapsed="false">
      <c r="A9" s="16" t="n">
        <v>3.3</v>
      </c>
      <c r="B9" s="17" t="n">
        <f aca="false">ROUND(($A9*Calculator!$C$9+B$5*Calculator!$C$10)/100,2)</f>
        <v>31.95</v>
      </c>
      <c r="C9" s="17" t="n">
        <f aca="false">ROUND(($A9*Calculator!$C$9+C$5*Calculator!$C$10)/100,2)</f>
        <v>32.2</v>
      </c>
      <c r="D9" s="17" t="n">
        <f aca="false">ROUND(($A9*Calculator!$C$9+D$5*Calculator!$C$10)/100,2)</f>
        <v>32.45</v>
      </c>
      <c r="E9" s="17" t="n">
        <f aca="false">ROUND(($A9*Calculator!$C$9+E$5*Calculator!$C$10)/100,2)</f>
        <v>32.7</v>
      </c>
      <c r="F9" s="17" t="n">
        <f aca="false">ROUND(($A9*Calculator!$C$9+F$5*Calculator!$C$10)/100,2)</f>
        <v>32.95</v>
      </c>
      <c r="G9" s="17" t="n">
        <f aca="false">ROUND(($A9*Calculator!$C$9+G$5*Calculator!$C$10)/100,2)</f>
        <v>33.2</v>
      </c>
      <c r="H9" s="17" t="n">
        <f aca="false">ROUND(($A9*Calculator!$C$9+H$5*Calculator!$C$10)/100,2)</f>
        <v>33.45</v>
      </c>
      <c r="I9" s="17" t="n">
        <f aca="false">ROUND(($A9*Calculator!$C$9+I$5*Calculator!$C$10)/100,2)</f>
        <v>33.7</v>
      </c>
      <c r="J9" s="17" t="n">
        <f aca="false">ROUND(($A9*Calculator!$C$9+J$5*Calculator!$C$10)/100,2)</f>
        <v>33.95</v>
      </c>
      <c r="K9" s="17" t="n">
        <f aca="false">ROUND(($A9*Calculator!$C$9+K$5*Calculator!$C$10)/100,2)</f>
        <v>34.2</v>
      </c>
      <c r="L9" s="17" t="n">
        <f aca="false">ROUND(($A9*Calculator!$C$9+L$5*Calculator!$C$10)/100,2)</f>
        <v>34.45</v>
      </c>
      <c r="M9" s="17" t="n">
        <f aca="false">ROUND(($A9*Calculator!$C$9+M$5*Calculator!$C$10)/100,2)</f>
        <v>34.7</v>
      </c>
      <c r="N9" s="17" t="n">
        <f aca="false">ROUND(($A9*Calculator!$C$9+N$5*Calculator!$C$10)/100,2)</f>
        <v>34.95</v>
      </c>
      <c r="O9" s="17" t="n">
        <f aca="false">ROUND(($A9*Calculator!$C$9+O$5*Calculator!$C$10)/100,2)</f>
        <v>35.2</v>
      </c>
      <c r="P9" s="17" t="n">
        <f aca="false">ROUND(($A9*Calculator!$C$9+P$5*Calculator!$C$10)/100,2)</f>
        <v>35.45</v>
      </c>
      <c r="Q9" s="17" t="n">
        <f aca="false">ROUND(($A9*Calculator!$C$9+Q$5*Calculator!$C$10)/100,2)</f>
        <v>35.7</v>
      </c>
      <c r="R9" s="17" t="n">
        <f aca="false">ROUND(($A9*Calculator!$C$9+R$5*Calculator!$C$10)/100,2)</f>
        <v>35.95</v>
      </c>
      <c r="S9" s="17" t="n">
        <f aca="false">ROUND(($A9*Calculator!$C$9+S$5*Calculator!$C$10)/100,2)</f>
        <v>36.2</v>
      </c>
      <c r="T9" s="17" t="n">
        <f aca="false">ROUND(($A9*Calculator!$C$9+T$5*Calculator!$C$10)/100,2)</f>
        <v>36.45</v>
      </c>
      <c r="U9" s="17" t="n">
        <f aca="false">ROUND(($A9*Calculator!$C$9+U$5*Calculator!$C$10)/100,2)</f>
        <v>36.7</v>
      </c>
      <c r="V9" s="17" t="n">
        <f aca="false">ROUND(($A9*Calculator!$C$9+V$5*Calculator!$C$10)/100,2)</f>
        <v>36.95</v>
      </c>
    </row>
    <row r="10" customFormat="false" ht="15" hidden="false" customHeight="false" outlineLevel="0" collapsed="false">
      <c r="A10" s="16" t="n">
        <v>3.4</v>
      </c>
      <c r="B10" s="17" t="n">
        <f aca="false">ROUND(($A10*Calculator!$C$9+B$5*Calculator!$C$10)/100,2)</f>
        <v>32.35</v>
      </c>
      <c r="C10" s="17" t="n">
        <f aca="false">ROUND(($A10*Calculator!$C$9+C$5*Calculator!$C$10)/100,2)</f>
        <v>32.6</v>
      </c>
      <c r="D10" s="17" t="n">
        <f aca="false">ROUND(($A10*Calculator!$C$9+D$5*Calculator!$C$10)/100,2)</f>
        <v>32.85</v>
      </c>
      <c r="E10" s="17" t="n">
        <f aca="false">ROUND(($A10*Calculator!$C$9+E$5*Calculator!$C$10)/100,2)</f>
        <v>33.1</v>
      </c>
      <c r="F10" s="17" t="n">
        <f aca="false">ROUND(($A10*Calculator!$C$9+F$5*Calculator!$C$10)/100,2)</f>
        <v>33.35</v>
      </c>
      <c r="G10" s="17" t="n">
        <f aca="false">ROUND(($A10*Calculator!$C$9+G$5*Calculator!$C$10)/100,2)</f>
        <v>33.6</v>
      </c>
      <c r="H10" s="17" t="n">
        <f aca="false">ROUND(($A10*Calculator!$C$9+H$5*Calculator!$C$10)/100,2)</f>
        <v>33.85</v>
      </c>
      <c r="I10" s="17" t="n">
        <f aca="false">ROUND(($A10*Calculator!$C$9+I$5*Calculator!$C$10)/100,2)</f>
        <v>34.1</v>
      </c>
      <c r="J10" s="17" t="n">
        <f aca="false">ROUND(($A10*Calculator!$C$9+J$5*Calculator!$C$10)/100,2)</f>
        <v>34.35</v>
      </c>
      <c r="K10" s="17" t="n">
        <f aca="false">ROUND(($A10*Calculator!$C$9+K$5*Calculator!$C$10)/100,2)</f>
        <v>34.6</v>
      </c>
      <c r="L10" s="17" t="n">
        <f aca="false">ROUND(($A10*Calculator!$C$9+L$5*Calculator!$C$10)/100,2)</f>
        <v>34.85</v>
      </c>
      <c r="M10" s="17" t="n">
        <f aca="false">ROUND(($A10*Calculator!$C$9+M$5*Calculator!$C$10)/100,2)</f>
        <v>35.1</v>
      </c>
      <c r="N10" s="17" t="n">
        <f aca="false">ROUND(($A10*Calculator!$C$9+N$5*Calculator!$C$10)/100,2)</f>
        <v>35.35</v>
      </c>
      <c r="O10" s="17" t="n">
        <f aca="false">ROUND(($A10*Calculator!$C$9+O$5*Calculator!$C$10)/100,2)</f>
        <v>35.6</v>
      </c>
      <c r="P10" s="17" t="n">
        <f aca="false">ROUND(($A10*Calculator!$C$9+P$5*Calculator!$C$10)/100,2)</f>
        <v>35.85</v>
      </c>
      <c r="Q10" s="17" t="n">
        <f aca="false">ROUND(($A10*Calculator!$C$9+Q$5*Calculator!$C$10)/100,2)</f>
        <v>36.1</v>
      </c>
      <c r="R10" s="17" t="n">
        <f aca="false">ROUND(($A10*Calculator!$C$9+R$5*Calculator!$C$10)/100,2)</f>
        <v>36.35</v>
      </c>
      <c r="S10" s="17" t="n">
        <f aca="false">ROUND(($A10*Calculator!$C$9+S$5*Calculator!$C$10)/100,2)</f>
        <v>36.6</v>
      </c>
      <c r="T10" s="17" t="n">
        <f aca="false">ROUND(($A10*Calculator!$C$9+T$5*Calculator!$C$10)/100,2)</f>
        <v>36.85</v>
      </c>
      <c r="U10" s="17" t="n">
        <f aca="false">ROUND(($A10*Calculator!$C$9+U$5*Calculator!$C$10)/100,2)</f>
        <v>37.1</v>
      </c>
      <c r="V10" s="17" t="n">
        <f aca="false">ROUND(($A10*Calculator!$C$9+V$5*Calculator!$C$10)/100,2)</f>
        <v>37.35</v>
      </c>
    </row>
    <row r="11" customFormat="false" ht="15" hidden="false" customHeight="false" outlineLevel="0" collapsed="false">
      <c r="A11" s="16" t="n">
        <v>3.5</v>
      </c>
      <c r="B11" s="17" t="n">
        <f aca="false">ROUND(($A11*Calculator!$C$9+B$5*Calculator!$C$10)/100,2)</f>
        <v>32.75</v>
      </c>
      <c r="C11" s="17" t="n">
        <f aca="false">ROUND(($A11*Calculator!$C$9+C$5*Calculator!$C$10)/100,2)</f>
        <v>33</v>
      </c>
      <c r="D11" s="17" t="n">
        <f aca="false">ROUND(($A11*Calculator!$C$9+D$5*Calculator!$C$10)/100,2)</f>
        <v>33.25</v>
      </c>
      <c r="E11" s="17" t="n">
        <f aca="false">ROUND(($A11*Calculator!$C$9+E$5*Calculator!$C$10)/100,2)</f>
        <v>33.5</v>
      </c>
      <c r="F11" s="17" t="n">
        <f aca="false">ROUND(($A11*Calculator!$C$9+F$5*Calculator!$C$10)/100,2)</f>
        <v>33.75</v>
      </c>
      <c r="G11" s="17" t="n">
        <f aca="false">ROUND(($A11*Calculator!$C$9+G$5*Calculator!$C$10)/100,2)</f>
        <v>34</v>
      </c>
      <c r="H11" s="17" t="n">
        <f aca="false">ROUND(($A11*Calculator!$C$9+H$5*Calculator!$C$10)/100,2)</f>
        <v>34.25</v>
      </c>
      <c r="I11" s="17" t="n">
        <f aca="false">ROUND(($A11*Calculator!$C$9+I$5*Calculator!$C$10)/100,2)</f>
        <v>34.5</v>
      </c>
      <c r="J11" s="17" t="n">
        <f aca="false">ROUND(($A11*Calculator!$C$9+J$5*Calculator!$C$10)/100,2)</f>
        <v>34.75</v>
      </c>
      <c r="K11" s="17" t="n">
        <f aca="false">ROUND(($A11*Calculator!$C$9+K$5*Calculator!$C$10)/100,2)</f>
        <v>35</v>
      </c>
      <c r="L11" s="17" t="n">
        <f aca="false">ROUND(($A11*Calculator!$C$9+L$5*Calculator!$C$10)/100,2)</f>
        <v>35.25</v>
      </c>
      <c r="M11" s="17" t="n">
        <f aca="false">ROUND(($A11*Calculator!$C$9+M$5*Calculator!$C$10)/100,2)</f>
        <v>35.5</v>
      </c>
      <c r="N11" s="17" t="n">
        <f aca="false">ROUND(($A11*Calculator!$C$9+N$5*Calculator!$C$10)/100,2)</f>
        <v>35.75</v>
      </c>
      <c r="O11" s="17" t="n">
        <f aca="false">ROUND(($A11*Calculator!$C$9+O$5*Calculator!$C$10)/100,2)</f>
        <v>36</v>
      </c>
      <c r="P11" s="17" t="n">
        <f aca="false">ROUND(($A11*Calculator!$C$9+P$5*Calculator!$C$10)/100,2)</f>
        <v>36.25</v>
      </c>
      <c r="Q11" s="17" t="n">
        <f aca="false">ROUND(($A11*Calculator!$C$9+Q$5*Calculator!$C$10)/100,2)</f>
        <v>36.5</v>
      </c>
      <c r="R11" s="17" t="n">
        <f aca="false">ROUND(($A11*Calculator!$C$9+R$5*Calculator!$C$10)/100,2)</f>
        <v>36.75</v>
      </c>
      <c r="S11" s="17" t="n">
        <f aca="false">ROUND(($A11*Calculator!$C$9+S$5*Calculator!$C$10)/100,2)</f>
        <v>37</v>
      </c>
      <c r="T11" s="17" t="n">
        <f aca="false">ROUND(($A11*Calculator!$C$9+T$5*Calculator!$C$10)/100,2)</f>
        <v>37.25</v>
      </c>
      <c r="U11" s="17" t="n">
        <f aca="false">ROUND(($A11*Calculator!$C$9+U$5*Calculator!$C$10)/100,2)</f>
        <v>37.5</v>
      </c>
      <c r="V11" s="17" t="n">
        <f aca="false">ROUND(($A11*Calculator!$C$9+V$5*Calculator!$C$10)/100,2)</f>
        <v>37.75</v>
      </c>
    </row>
    <row r="12" customFormat="false" ht="15" hidden="false" customHeight="false" outlineLevel="0" collapsed="false">
      <c r="A12" s="16" t="n">
        <v>3.6</v>
      </c>
      <c r="B12" s="17" t="n">
        <f aca="false">ROUND(($A12*Calculator!$C$9+B$5*Calculator!$C$10)/100,2)</f>
        <v>33.15</v>
      </c>
      <c r="C12" s="17" t="n">
        <f aca="false">ROUND(($A12*Calculator!$C$9+C$5*Calculator!$C$10)/100,2)</f>
        <v>33.4</v>
      </c>
      <c r="D12" s="17" t="n">
        <f aca="false">ROUND(($A12*Calculator!$C$9+D$5*Calculator!$C$10)/100,2)</f>
        <v>33.65</v>
      </c>
      <c r="E12" s="17" t="n">
        <f aca="false">ROUND(($A12*Calculator!$C$9+E$5*Calculator!$C$10)/100,2)</f>
        <v>33.9</v>
      </c>
      <c r="F12" s="17" t="n">
        <f aca="false">ROUND(($A12*Calculator!$C$9+F$5*Calculator!$C$10)/100,2)</f>
        <v>34.15</v>
      </c>
      <c r="G12" s="17" t="n">
        <f aca="false">ROUND(($A12*Calculator!$C$9+G$5*Calculator!$C$10)/100,2)</f>
        <v>34.4</v>
      </c>
      <c r="H12" s="17" t="n">
        <f aca="false">ROUND(($A12*Calculator!$C$9+H$5*Calculator!$C$10)/100,2)</f>
        <v>34.65</v>
      </c>
      <c r="I12" s="17" t="n">
        <f aca="false">ROUND(($A12*Calculator!$C$9+I$5*Calculator!$C$10)/100,2)</f>
        <v>34.9</v>
      </c>
      <c r="J12" s="17" t="n">
        <f aca="false">ROUND(($A12*Calculator!$C$9+J$5*Calculator!$C$10)/100,2)</f>
        <v>35.15</v>
      </c>
      <c r="K12" s="17" t="n">
        <f aca="false">ROUND(($A12*Calculator!$C$9+K$5*Calculator!$C$10)/100,2)</f>
        <v>35.4</v>
      </c>
      <c r="L12" s="17" t="n">
        <f aca="false">ROUND(($A12*Calculator!$C$9+L$5*Calculator!$C$10)/100,2)</f>
        <v>35.65</v>
      </c>
      <c r="M12" s="17" t="n">
        <f aca="false">ROUND(($A12*Calculator!$C$9+M$5*Calculator!$C$10)/100,2)</f>
        <v>35.9</v>
      </c>
      <c r="N12" s="17" t="n">
        <f aca="false">ROUND(($A12*Calculator!$C$9+N$5*Calculator!$C$10)/100,2)</f>
        <v>36.15</v>
      </c>
      <c r="O12" s="17" t="n">
        <f aca="false">ROUND(($A12*Calculator!$C$9+O$5*Calculator!$C$10)/100,2)</f>
        <v>36.4</v>
      </c>
      <c r="P12" s="17" t="n">
        <f aca="false">ROUND(($A12*Calculator!$C$9+P$5*Calculator!$C$10)/100,2)</f>
        <v>36.65</v>
      </c>
      <c r="Q12" s="17" t="n">
        <f aca="false">ROUND(($A12*Calculator!$C$9+Q$5*Calculator!$C$10)/100,2)</f>
        <v>36.9</v>
      </c>
      <c r="R12" s="17" t="n">
        <f aca="false">ROUND(($A12*Calculator!$C$9+R$5*Calculator!$C$10)/100,2)</f>
        <v>37.15</v>
      </c>
      <c r="S12" s="17" t="n">
        <f aca="false">ROUND(($A12*Calculator!$C$9+S$5*Calculator!$C$10)/100,2)</f>
        <v>37.4</v>
      </c>
      <c r="T12" s="17" t="n">
        <f aca="false">ROUND(($A12*Calculator!$C$9+T$5*Calculator!$C$10)/100,2)</f>
        <v>37.65</v>
      </c>
      <c r="U12" s="17" t="n">
        <f aca="false">ROUND(($A12*Calculator!$C$9+U$5*Calculator!$C$10)/100,2)</f>
        <v>37.9</v>
      </c>
      <c r="V12" s="17" t="n">
        <f aca="false">ROUND(($A12*Calculator!$C$9+V$5*Calculator!$C$10)/100,2)</f>
        <v>38.15</v>
      </c>
    </row>
    <row r="13" customFormat="false" ht="15" hidden="false" customHeight="false" outlineLevel="0" collapsed="false">
      <c r="A13" s="16" t="n">
        <v>3.7</v>
      </c>
      <c r="B13" s="17" t="n">
        <f aca="false">ROUND(($A13*Calculator!$C$9+B$5*Calculator!$C$10)/100,2)</f>
        <v>33.55</v>
      </c>
      <c r="C13" s="17" t="n">
        <f aca="false">ROUND(($A13*Calculator!$C$9+C$5*Calculator!$C$10)/100,2)</f>
        <v>33.8</v>
      </c>
      <c r="D13" s="17" t="n">
        <f aca="false">ROUND(($A13*Calculator!$C$9+D$5*Calculator!$C$10)/100,2)</f>
        <v>34.05</v>
      </c>
      <c r="E13" s="17" t="n">
        <f aca="false">ROUND(($A13*Calculator!$C$9+E$5*Calculator!$C$10)/100,2)</f>
        <v>34.3</v>
      </c>
      <c r="F13" s="17" t="n">
        <f aca="false">ROUND(($A13*Calculator!$C$9+F$5*Calculator!$C$10)/100,2)</f>
        <v>34.55</v>
      </c>
      <c r="G13" s="17" t="n">
        <f aca="false">ROUND(($A13*Calculator!$C$9+G$5*Calculator!$C$10)/100,2)</f>
        <v>34.8</v>
      </c>
      <c r="H13" s="17" t="n">
        <f aca="false">ROUND(($A13*Calculator!$C$9+H$5*Calculator!$C$10)/100,2)</f>
        <v>35.05</v>
      </c>
      <c r="I13" s="17" t="n">
        <f aca="false">ROUND(($A13*Calculator!$C$9+I$5*Calculator!$C$10)/100,2)</f>
        <v>35.3</v>
      </c>
      <c r="J13" s="17" t="n">
        <f aca="false">ROUND(($A13*Calculator!$C$9+J$5*Calculator!$C$10)/100,2)</f>
        <v>35.55</v>
      </c>
      <c r="K13" s="17" t="n">
        <f aca="false">ROUND(($A13*Calculator!$C$9+K$5*Calculator!$C$10)/100,2)</f>
        <v>35.8</v>
      </c>
      <c r="L13" s="17" t="n">
        <f aca="false">ROUND(($A13*Calculator!$C$9+L$5*Calculator!$C$10)/100,2)</f>
        <v>36.05</v>
      </c>
      <c r="M13" s="17" t="n">
        <f aca="false">ROUND(($A13*Calculator!$C$9+M$5*Calculator!$C$10)/100,2)</f>
        <v>36.3</v>
      </c>
      <c r="N13" s="17" t="n">
        <f aca="false">ROUND(($A13*Calculator!$C$9+N$5*Calculator!$C$10)/100,2)</f>
        <v>36.55</v>
      </c>
      <c r="O13" s="17" t="n">
        <f aca="false">ROUND(($A13*Calculator!$C$9+O$5*Calculator!$C$10)/100,2)</f>
        <v>36.8</v>
      </c>
      <c r="P13" s="17" t="n">
        <f aca="false">ROUND(($A13*Calculator!$C$9+P$5*Calculator!$C$10)/100,2)</f>
        <v>37.05</v>
      </c>
      <c r="Q13" s="17" t="n">
        <f aca="false">ROUND(($A13*Calculator!$C$9+Q$5*Calculator!$C$10)/100,2)</f>
        <v>37.3</v>
      </c>
      <c r="R13" s="17" t="n">
        <f aca="false">ROUND(($A13*Calculator!$C$9+R$5*Calculator!$C$10)/100,2)</f>
        <v>37.55</v>
      </c>
      <c r="S13" s="17" t="n">
        <f aca="false">ROUND(($A13*Calculator!$C$9+S$5*Calculator!$C$10)/100,2)</f>
        <v>37.8</v>
      </c>
      <c r="T13" s="17" t="n">
        <f aca="false">ROUND(($A13*Calculator!$C$9+T$5*Calculator!$C$10)/100,2)</f>
        <v>38.05</v>
      </c>
      <c r="U13" s="17" t="n">
        <f aca="false">ROUND(($A13*Calculator!$C$9+U$5*Calculator!$C$10)/100,2)</f>
        <v>38.3</v>
      </c>
      <c r="V13" s="17" t="n">
        <f aca="false">ROUND(($A13*Calculator!$C$9+V$5*Calculator!$C$10)/100,2)</f>
        <v>38.55</v>
      </c>
    </row>
    <row r="14" customFormat="false" ht="15" hidden="false" customHeight="false" outlineLevel="0" collapsed="false">
      <c r="A14" s="16" t="n">
        <v>3.8</v>
      </c>
      <c r="B14" s="17" t="n">
        <f aca="false">ROUND(($A14*Calculator!$C$9+B$5*Calculator!$C$10)/100,2)</f>
        <v>33.95</v>
      </c>
      <c r="C14" s="17" t="n">
        <f aca="false">ROUND(($A14*Calculator!$C$9+C$5*Calculator!$C$10)/100,2)</f>
        <v>34.2</v>
      </c>
      <c r="D14" s="17" t="n">
        <f aca="false">ROUND(($A14*Calculator!$C$9+D$5*Calculator!$C$10)/100,2)</f>
        <v>34.45</v>
      </c>
      <c r="E14" s="17" t="n">
        <f aca="false">ROUND(($A14*Calculator!$C$9+E$5*Calculator!$C$10)/100,2)</f>
        <v>34.7</v>
      </c>
      <c r="F14" s="17" t="n">
        <f aca="false">ROUND(($A14*Calculator!$C$9+F$5*Calculator!$C$10)/100,2)</f>
        <v>34.95</v>
      </c>
      <c r="G14" s="17" t="n">
        <f aca="false">ROUND(($A14*Calculator!$C$9+G$5*Calculator!$C$10)/100,2)</f>
        <v>35.2</v>
      </c>
      <c r="H14" s="17" t="n">
        <f aca="false">ROUND(($A14*Calculator!$C$9+H$5*Calculator!$C$10)/100,2)</f>
        <v>35.45</v>
      </c>
      <c r="I14" s="17" t="n">
        <f aca="false">ROUND(($A14*Calculator!$C$9+I$5*Calculator!$C$10)/100,2)</f>
        <v>35.7</v>
      </c>
      <c r="J14" s="17" t="n">
        <f aca="false">ROUND(($A14*Calculator!$C$9+J$5*Calculator!$C$10)/100,2)</f>
        <v>35.95</v>
      </c>
      <c r="K14" s="17" t="n">
        <f aca="false">ROUND(($A14*Calculator!$C$9+K$5*Calculator!$C$10)/100,2)</f>
        <v>36.2</v>
      </c>
      <c r="L14" s="17" t="n">
        <f aca="false">ROUND(($A14*Calculator!$C$9+L$5*Calculator!$C$10)/100,2)</f>
        <v>36.45</v>
      </c>
      <c r="M14" s="17" t="n">
        <f aca="false">ROUND(($A14*Calculator!$C$9+M$5*Calculator!$C$10)/100,2)</f>
        <v>36.7</v>
      </c>
      <c r="N14" s="17" t="n">
        <f aca="false">ROUND(($A14*Calculator!$C$9+N$5*Calculator!$C$10)/100,2)</f>
        <v>36.95</v>
      </c>
      <c r="O14" s="17" t="n">
        <f aca="false">ROUND(($A14*Calculator!$C$9+O$5*Calculator!$C$10)/100,2)</f>
        <v>37.2</v>
      </c>
      <c r="P14" s="17" t="n">
        <f aca="false">ROUND(($A14*Calculator!$C$9+P$5*Calculator!$C$10)/100,2)</f>
        <v>37.45</v>
      </c>
      <c r="Q14" s="17" t="n">
        <f aca="false">ROUND(($A14*Calculator!$C$9+Q$5*Calculator!$C$10)/100,2)</f>
        <v>37.7</v>
      </c>
      <c r="R14" s="17" t="n">
        <f aca="false">ROUND(($A14*Calculator!$C$9+R$5*Calculator!$C$10)/100,2)</f>
        <v>37.95</v>
      </c>
      <c r="S14" s="17" t="n">
        <f aca="false">ROUND(($A14*Calculator!$C$9+S$5*Calculator!$C$10)/100,2)</f>
        <v>38.2</v>
      </c>
      <c r="T14" s="17" t="n">
        <f aca="false">ROUND(($A14*Calculator!$C$9+T$5*Calculator!$C$10)/100,2)</f>
        <v>38.45</v>
      </c>
      <c r="U14" s="17" t="n">
        <f aca="false">ROUND(($A14*Calculator!$C$9+U$5*Calculator!$C$10)/100,2)</f>
        <v>38.7</v>
      </c>
      <c r="V14" s="17" t="n">
        <f aca="false">ROUND(($A14*Calculator!$C$9+V$5*Calculator!$C$10)/100,2)</f>
        <v>38.95</v>
      </c>
    </row>
    <row r="15" customFormat="false" ht="15" hidden="false" customHeight="false" outlineLevel="0" collapsed="false">
      <c r="A15" s="16" t="n">
        <v>3.9</v>
      </c>
      <c r="B15" s="17" t="n">
        <f aca="false">ROUND(($A15*Calculator!$C$9+B$5*Calculator!$C$10)/100,2)</f>
        <v>34.35</v>
      </c>
      <c r="C15" s="17" t="n">
        <f aca="false">ROUND(($A15*Calculator!$C$9+C$5*Calculator!$C$10)/100,2)</f>
        <v>34.6</v>
      </c>
      <c r="D15" s="17" t="n">
        <f aca="false">ROUND(($A15*Calculator!$C$9+D$5*Calculator!$C$10)/100,2)</f>
        <v>34.85</v>
      </c>
      <c r="E15" s="17" t="n">
        <f aca="false">ROUND(($A15*Calculator!$C$9+E$5*Calculator!$C$10)/100,2)</f>
        <v>35.1</v>
      </c>
      <c r="F15" s="17" t="n">
        <f aca="false">ROUND(($A15*Calculator!$C$9+F$5*Calculator!$C$10)/100,2)</f>
        <v>35.35</v>
      </c>
      <c r="G15" s="17" t="n">
        <f aca="false">ROUND(($A15*Calculator!$C$9+G$5*Calculator!$C$10)/100,2)</f>
        <v>35.6</v>
      </c>
      <c r="H15" s="17" t="n">
        <f aca="false">ROUND(($A15*Calculator!$C$9+H$5*Calculator!$C$10)/100,2)</f>
        <v>35.85</v>
      </c>
      <c r="I15" s="17" t="n">
        <f aca="false">ROUND(($A15*Calculator!$C$9+I$5*Calculator!$C$10)/100,2)</f>
        <v>36.1</v>
      </c>
      <c r="J15" s="17" t="n">
        <f aca="false">ROUND(($A15*Calculator!$C$9+J$5*Calculator!$C$10)/100,2)</f>
        <v>36.35</v>
      </c>
      <c r="K15" s="17" t="n">
        <f aca="false">ROUND(($A15*Calculator!$C$9+K$5*Calculator!$C$10)/100,2)</f>
        <v>36.6</v>
      </c>
      <c r="L15" s="17" t="n">
        <f aca="false">ROUND(($A15*Calculator!$C$9+L$5*Calculator!$C$10)/100,2)</f>
        <v>36.85</v>
      </c>
      <c r="M15" s="17" t="n">
        <f aca="false">ROUND(($A15*Calculator!$C$9+M$5*Calculator!$C$10)/100,2)</f>
        <v>37.1</v>
      </c>
      <c r="N15" s="17" t="n">
        <f aca="false">ROUND(($A15*Calculator!$C$9+N$5*Calculator!$C$10)/100,2)</f>
        <v>37.35</v>
      </c>
      <c r="O15" s="17" t="n">
        <f aca="false">ROUND(($A15*Calculator!$C$9+O$5*Calculator!$C$10)/100,2)</f>
        <v>37.6</v>
      </c>
      <c r="P15" s="17" t="n">
        <f aca="false">ROUND(($A15*Calculator!$C$9+P$5*Calculator!$C$10)/100,2)</f>
        <v>37.85</v>
      </c>
      <c r="Q15" s="17" t="n">
        <f aca="false">ROUND(($A15*Calculator!$C$9+Q$5*Calculator!$C$10)/100,2)</f>
        <v>38.1</v>
      </c>
      <c r="R15" s="17" t="n">
        <f aca="false">ROUND(($A15*Calculator!$C$9+R$5*Calculator!$C$10)/100,2)</f>
        <v>38.35</v>
      </c>
      <c r="S15" s="17" t="n">
        <f aca="false">ROUND(($A15*Calculator!$C$9+S$5*Calculator!$C$10)/100,2)</f>
        <v>38.6</v>
      </c>
      <c r="T15" s="17" t="n">
        <f aca="false">ROUND(($A15*Calculator!$C$9+T$5*Calculator!$C$10)/100,2)</f>
        <v>38.85</v>
      </c>
      <c r="U15" s="17" t="n">
        <f aca="false">ROUND(($A15*Calculator!$C$9+U$5*Calculator!$C$10)/100,2)</f>
        <v>39.1</v>
      </c>
      <c r="V15" s="17" t="n">
        <f aca="false">ROUND(($A15*Calculator!$C$9+V$5*Calculator!$C$10)/100,2)</f>
        <v>39.35</v>
      </c>
    </row>
    <row r="16" customFormat="false" ht="15" hidden="false" customHeight="false" outlineLevel="0" collapsed="false">
      <c r="A16" s="16" t="n">
        <v>4</v>
      </c>
      <c r="B16" s="17" t="n">
        <f aca="false">ROUND(($A16*Calculator!$C$9+B$5*Calculator!$C$10)/100,2)</f>
        <v>34.75</v>
      </c>
      <c r="C16" s="17" t="n">
        <f aca="false">ROUND(($A16*Calculator!$C$9+C$5*Calculator!$C$10)/100,2)</f>
        <v>35</v>
      </c>
      <c r="D16" s="17" t="n">
        <f aca="false">ROUND(($A16*Calculator!$C$9+D$5*Calculator!$C$10)/100,2)</f>
        <v>35.25</v>
      </c>
      <c r="E16" s="17" t="n">
        <f aca="false">ROUND(($A16*Calculator!$C$9+E$5*Calculator!$C$10)/100,2)</f>
        <v>35.5</v>
      </c>
      <c r="F16" s="17" t="n">
        <f aca="false">ROUND(($A16*Calculator!$C$9+F$5*Calculator!$C$10)/100,2)</f>
        <v>35.75</v>
      </c>
      <c r="G16" s="17" t="n">
        <f aca="false">ROUND(($A16*Calculator!$C$9+G$5*Calculator!$C$10)/100,2)</f>
        <v>36</v>
      </c>
      <c r="H16" s="17" t="n">
        <f aca="false">ROUND(($A16*Calculator!$C$9+H$5*Calculator!$C$10)/100,2)</f>
        <v>36.25</v>
      </c>
      <c r="I16" s="17" t="n">
        <f aca="false">ROUND(($A16*Calculator!$C$9+I$5*Calculator!$C$10)/100,2)</f>
        <v>36.5</v>
      </c>
      <c r="J16" s="17" t="n">
        <f aca="false">ROUND(($A16*Calculator!$C$9+J$5*Calculator!$C$10)/100,2)</f>
        <v>36.75</v>
      </c>
      <c r="K16" s="17" t="n">
        <f aca="false">ROUND(($A16*Calculator!$C$9+K$5*Calculator!$C$10)/100,2)</f>
        <v>37</v>
      </c>
      <c r="L16" s="17" t="n">
        <f aca="false">ROUND(($A16*Calculator!$C$9+L$5*Calculator!$C$10)/100,2)</f>
        <v>37.25</v>
      </c>
      <c r="M16" s="17" t="n">
        <f aca="false">ROUND(($A16*Calculator!$C$9+M$5*Calculator!$C$10)/100,2)</f>
        <v>37.5</v>
      </c>
      <c r="N16" s="17" t="n">
        <f aca="false">ROUND(($A16*Calculator!$C$9+N$5*Calculator!$C$10)/100,2)</f>
        <v>37.75</v>
      </c>
      <c r="O16" s="17" t="n">
        <f aca="false">ROUND(($A16*Calculator!$C$9+O$5*Calculator!$C$10)/100,2)</f>
        <v>38</v>
      </c>
      <c r="P16" s="17" t="n">
        <f aca="false">ROUND(($A16*Calculator!$C$9+P$5*Calculator!$C$10)/100,2)</f>
        <v>38.25</v>
      </c>
      <c r="Q16" s="17" t="n">
        <f aca="false">ROUND(($A16*Calculator!$C$9+Q$5*Calculator!$C$10)/100,2)</f>
        <v>38.5</v>
      </c>
      <c r="R16" s="17" t="n">
        <f aca="false">ROUND(($A16*Calculator!$C$9+R$5*Calculator!$C$10)/100,2)</f>
        <v>38.75</v>
      </c>
      <c r="S16" s="17" t="n">
        <f aca="false">ROUND(($A16*Calculator!$C$9+S$5*Calculator!$C$10)/100,2)</f>
        <v>39</v>
      </c>
      <c r="T16" s="17" t="n">
        <f aca="false">ROUND(($A16*Calculator!$C$9+T$5*Calculator!$C$10)/100,2)</f>
        <v>39.25</v>
      </c>
      <c r="U16" s="17" t="n">
        <f aca="false">ROUND(($A16*Calculator!$C$9+U$5*Calculator!$C$10)/100,2)</f>
        <v>39.5</v>
      </c>
      <c r="V16" s="17" t="n">
        <f aca="false">ROUND(($A16*Calculator!$C$9+V$5*Calculator!$C$10)/100,2)</f>
        <v>39.75</v>
      </c>
    </row>
    <row r="17" customFormat="false" ht="15" hidden="false" customHeight="false" outlineLevel="0" collapsed="false">
      <c r="A17" s="16" t="n">
        <v>4.1</v>
      </c>
      <c r="B17" s="17" t="n">
        <f aca="false">ROUND(($A17*Calculator!$C$9+B$5*Calculator!$C$10)/100,2)</f>
        <v>35.15</v>
      </c>
      <c r="C17" s="17" t="n">
        <f aca="false">ROUND(($A17*Calculator!$C$9+C$5*Calculator!$C$10)/100,2)</f>
        <v>35.4</v>
      </c>
      <c r="D17" s="17" t="n">
        <f aca="false">ROUND(($A17*Calculator!$C$9+D$5*Calculator!$C$10)/100,2)</f>
        <v>35.65</v>
      </c>
      <c r="E17" s="17" t="n">
        <f aca="false">ROUND(($A17*Calculator!$C$9+E$5*Calculator!$C$10)/100,2)</f>
        <v>35.9</v>
      </c>
      <c r="F17" s="17" t="n">
        <f aca="false">ROUND(($A17*Calculator!$C$9+F$5*Calculator!$C$10)/100,2)</f>
        <v>36.15</v>
      </c>
      <c r="G17" s="17" t="n">
        <f aca="false">ROUND(($A17*Calculator!$C$9+G$5*Calculator!$C$10)/100,2)</f>
        <v>36.4</v>
      </c>
      <c r="H17" s="17" t="n">
        <f aca="false">ROUND(($A17*Calculator!$C$9+H$5*Calculator!$C$10)/100,2)</f>
        <v>36.65</v>
      </c>
      <c r="I17" s="17" t="n">
        <f aca="false">ROUND(($A17*Calculator!$C$9+I$5*Calculator!$C$10)/100,2)</f>
        <v>36.9</v>
      </c>
      <c r="J17" s="17" t="n">
        <f aca="false">ROUND(($A17*Calculator!$C$9+J$5*Calculator!$C$10)/100,2)</f>
        <v>37.15</v>
      </c>
      <c r="K17" s="17" t="n">
        <f aca="false">ROUND(($A17*Calculator!$C$9+K$5*Calculator!$C$10)/100,2)</f>
        <v>37.4</v>
      </c>
      <c r="L17" s="17" t="n">
        <f aca="false">ROUND(($A17*Calculator!$C$9+L$5*Calculator!$C$10)/100,2)</f>
        <v>37.65</v>
      </c>
      <c r="M17" s="17" t="n">
        <f aca="false">ROUND(($A17*Calculator!$C$9+M$5*Calculator!$C$10)/100,2)</f>
        <v>37.9</v>
      </c>
      <c r="N17" s="17" t="n">
        <f aca="false">ROUND(($A17*Calculator!$C$9+N$5*Calculator!$C$10)/100,2)</f>
        <v>38.15</v>
      </c>
      <c r="O17" s="17" t="n">
        <f aca="false">ROUND(($A17*Calculator!$C$9+O$5*Calculator!$C$10)/100,2)</f>
        <v>38.4</v>
      </c>
      <c r="P17" s="17" t="n">
        <f aca="false">ROUND(($A17*Calculator!$C$9+P$5*Calculator!$C$10)/100,2)</f>
        <v>38.65</v>
      </c>
      <c r="Q17" s="17" t="n">
        <f aca="false">ROUND(($A17*Calculator!$C$9+Q$5*Calculator!$C$10)/100,2)</f>
        <v>38.9</v>
      </c>
      <c r="R17" s="17" t="n">
        <f aca="false">ROUND(($A17*Calculator!$C$9+R$5*Calculator!$C$10)/100,2)</f>
        <v>39.15</v>
      </c>
      <c r="S17" s="17" t="n">
        <f aca="false">ROUND(($A17*Calculator!$C$9+S$5*Calculator!$C$10)/100,2)</f>
        <v>39.4</v>
      </c>
      <c r="T17" s="17" t="n">
        <f aca="false">ROUND(($A17*Calculator!$C$9+T$5*Calculator!$C$10)/100,2)</f>
        <v>39.65</v>
      </c>
      <c r="U17" s="17" t="n">
        <f aca="false">ROUND(($A17*Calculator!$C$9+U$5*Calculator!$C$10)/100,2)</f>
        <v>39.9</v>
      </c>
      <c r="V17" s="17" t="n">
        <f aca="false">ROUND(($A17*Calculator!$C$9+V$5*Calculator!$C$10)/100,2)</f>
        <v>40.15</v>
      </c>
    </row>
    <row r="18" customFormat="false" ht="15" hidden="false" customHeight="false" outlineLevel="0" collapsed="false">
      <c r="A18" s="16" t="n">
        <v>4.2</v>
      </c>
      <c r="B18" s="17" t="n">
        <f aca="false">ROUND(($A18*Calculator!$C$9+B$5*Calculator!$C$10)/100,2)</f>
        <v>35.55</v>
      </c>
      <c r="C18" s="17" t="n">
        <f aca="false">ROUND(($A18*Calculator!$C$9+C$5*Calculator!$C$10)/100,2)</f>
        <v>35.8</v>
      </c>
      <c r="D18" s="17" t="n">
        <f aca="false">ROUND(($A18*Calculator!$C$9+D$5*Calculator!$C$10)/100,2)</f>
        <v>36.05</v>
      </c>
      <c r="E18" s="17" t="n">
        <f aca="false">ROUND(($A18*Calculator!$C$9+E$5*Calculator!$C$10)/100,2)</f>
        <v>36.3</v>
      </c>
      <c r="F18" s="17" t="n">
        <f aca="false">ROUND(($A18*Calculator!$C$9+F$5*Calculator!$C$10)/100,2)</f>
        <v>36.55</v>
      </c>
      <c r="G18" s="17" t="n">
        <f aca="false">ROUND(($A18*Calculator!$C$9+G$5*Calculator!$C$10)/100,2)</f>
        <v>36.8</v>
      </c>
      <c r="H18" s="17" t="n">
        <f aca="false">ROUND(($A18*Calculator!$C$9+H$5*Calculator!$C$10)/100,2)</f>
        <v>37.05</v>
      </c>
      <c r="I18" s="17" t="n">
        <f aca="false">ROUND(($A18*Calculator!$C$9+I$5*Calculator!$C$10)/100,2)</f>
        <v>37.3</v>
      </c>
      <c r="J18" s="17" t="n">
        <f aca="false">ROUND(($A18*Calculator!$C$9+J$5*Calculator!$C$10)/100,2)</f>
        <v>37.55</v>
      </c>
      <c r="K18" s="17" t="n">
        <f aca="false">ROUND(($A18*Calculator!$C$9+K$5*Calculator!$C$10)/100,2)</f>
        <v>37.8</v>
      </c>
      <c r="L18" s="17" t="n">
        <f aca="false">ROUND(($A18*Calculator!$C$9+L$5*Calculator!$C$10)/100,2)</f>
        <v>38.05</v>
      </c>
      <c r="M18" s="17" t="n">
        <f aca="false">ROUND(($A18*Calculator!$C$9+M$5*Calculator!$C$10)/100,2)</f>
        <v>38.3</v>
      </c>
      <c r="N18" s="17" t="n">
        <f aca="false">ROUND(($A18*Calculator!$C$9+N$5*Calculator!$C$10)/100,2)</f>
        <v>38.55</v>
      </c>
      <c r="O18" s="17" t="n">
        <f aca="false">ROUND(($A18*Calculator!$C$9+O$5*Calculator!$C$10)/100,2)</f>
        <v>38.8</v>
      </c>
      <c r="P18" s="17" t="n">
        <f aca="false">ROUND(($A18*Calculator!$C$9+P$5*Calculator!$C$10)/100,2)</f>
        <v>39.05</v>
      </c>
      <c r="Q18" s="17" t="n">
        <f aca="false">ROUND(($A18*Calculator!$C$9+Q$5*Calculator!$C$10)/100,2)</f>
        <v>39.3</v>
      </c>
      <c r="R18" s="17" t="n">
        <f aca="false">ROUND(($A18*Calculator!$C$9+R$5*Calculator!$C$10)/100,2)</f>
        <v>39.55</v>
      </c>
      <c r="S18" s="17" t="n">
        <f aca="false">ROUND(($A18*Calculator!$C$9+S$5*Calculator!$C$10)/100,2)</f>
        <v>39.8</v>
      </c>
      <c r="T18" s="17" t="n">
        <f aca="false">ROUND(($A18*Calculator!$C$9+T$5*Calculator!$C$10)/100,2)</f>
        <v>40.05</v>
      </c>
      <c r="U18" s="17" t="n">
        <f aca="false">ROUND(($A18*Calculator!$C$9+U$5*Calculator!$C$10)/100,2)</f>
        <v>40.3</v>
      </c>
      <c r="V18" s="17" t="n">
        <f aca="false">ROUND(($A18*Calculator!$C$9+V$5*Calculator!$C$10)/100,2)</f>
        <v>40.55</v>
      </c>
    </row>
    <row r="19" customFormat="false" ht="15" hidden="false" customHeight="false" outlineLevel="0" collapsed="false">
      <c r="A19" s="16" t="n">
        <v>4.3</v>
      </c>
      <c r="B19" s="17" t="n">
        <f aca="false">ROUND(($A19*Calculator!$C$9+B$5*Calculator!$C$10)/100,2)</f>
        <v>35.95</v>
      </c>
      <c r="C19" s="17" t="n">
        <f aca="false">ROUND(($A19*Calculator!$C$9+C$5*Calculator!$C$10)/100,2)</f>
        <v>36.2</v>
      </c>
      <c r="D19" s="17" t="n">
        <f aca="false">ROUND(($A19*Calculator!$C$9+D$5*Calculator!$C$10)/100,2)</f>
        <v>36.45</v>
      </c>
      <c r="E19" s="17" t="n">
        <f aca="false">ROUND(($A19*Calculator!$C$9+E$5*Calculator!$C$10)/100,2)</f>
        <v>36.7</v>
      </c>
      <c r="F19" s="17" t="n">
        <f aca="false">ROUND(($A19*Calculator!$C$9+F$5*Calculator!$C$10)/100,2)</f>
        <v>36.95</v>
      </c>
      <c r="G19" s="17" t="n">
        <f aca="false">ROUND(($A19*Calculator!$C$9+G$5*Calculator!$C$10)/100,2)</f>
        <v>37.2</v>
      </c>
      <c r="H19" s="17" t="n">
        <f aca="false">ROUND(($A19*Calculator!$C$9+H$5*Calculator!$C$10)/100,2)</f>
        <v>37.45</v>
      </c>
      <c r="I19" s="17" t="n">
        <f aca="false">ROUND(($A19*Calculator!$C$9+I$5*Calculator!$C$10)/100,2)</f>
        <v>37.7</v>
      </c>
      <c r="J19" s="17" t="n">
        <f aca="false">ROUND(($A19*Calculator!$C$9+J$5*Calculator!$C$10)/100,2)</f>
        <v>37.95</v>
      </c>
      <c r="K19" s="17" t="n">
        <f aca="false">ROUND(($A19*Calculator!$C$9+K$5*Calculator!$C$10)/100,2)</f>
        <v>38.2</v>
      </c>
      <c r="L19" s="17" t="n">
        <f aca="false">ROUND(($A19*Calculator!$C$9+L$5*Calculator!$C$10)/100,2)</f>
        <v>38.45</v>
      </c>
      <c r="M19" s="17" t="n">
        <f aca="false">ROUND(($A19*Calculator!$C$9+M$5*Calculator!$C$10)/100,2)</f>
        <v>38.7</v>
      </c>
      <c r="N19" s="17" t="n">
        <f aca="false">ROUND(($A19*Calculator!$C$9+N$5*Calculator!$C$10)/100,2)</f>
        <v>38.95</v>
      </c>
      <c r="O19" s="17" t="n">
        <f aca="false">ROUND(($A19*Calculator!$C$9+O$5*Calculator!$C$10)/100,2)</f>
        <v>39.2</v>
      </c>
      <c r="P19" s="17" t="n">
        <f aca="false">ROUND(($A19*Calculator!$C$9+P$5*Calculator!$C$10)/100,2)</f>
        <v>39.45</v>
      </c>
      <c r="Q19" s="17" t="n">
        <f aca="false">ROUND(($A19*Calculator!$C$9+Q$5*Calculator!$C$10)/100,2)</f>
        <v>39.7</v>
      </c>
      <c r="R19" s="17" t="n">
        <f aca="false">ROUND(($A19*Calculator!$C$9+R$5*Calculator!$C$10)/100,2)</f>
        <v>39.95</v>
      </c>
      <c r="S19" s="17" t="n">
        <f aca="false">ROUND(($A19*Calculator!$C$9+S$5*Calculator!$C$10)/100,2)</f>
        <v>40.2</v>
      </c>
      <c r="T19" s="17" t="n">
        <f aca="false">ROUND(($A19*Calculator!$C$9+T$5*Calculator!$C$10)/100,2)</f>
        <v>40.45</v>
      </c>
      <c r="U19" s="17" t="n">
        <f aca="false">ROUND(($A19*Calculator!$C$9+U$5*Calculator!$C$10)/100,2)</f>
        <v>40.7</v>
      </c>
      <c r="V19" s="17" t="n">
        <f aca="false">ROUND(($A19*Calculator!$C$9+V$5*Calculator!$C$10)/100,2)</f>
        <v>40.95</v>
      </c>
    </row>
    <row r="20" customFormat="false" ht="15" hidden="false" customHeight="false" outlineLevel="0" collapsed="false">
      <c r="A20" s="16" t="n">
        <v>4.4</v>
      </c>
      <c r="B20" s="17" t="n">
        <f aca="false">ROUND(($A20*Calculator!$C$9+B$5*Calculator!$C$10)/100,2)</f>
        <v>36.35</v>
      </c>
      <c r="C20" s="17" t="n">
        <f aca="false">ROUND(($A20*Calculator!$C$9+C$5*Calculator!$C$10)/100,2)</f>
        <v>36.6</v>
      </c>
      <c r="D20" s="17" t="n">
        <f aca="false">ROUND(($A20*Calculator!$C$9+D$5*Calculator!$C$10)/100,2)</f>
        <v>36.85</v>
      </c>
      <c r="E20" s="17" t="n">
        <f aca="false">ROUND(($A20*Calculator!$C$9+E$5*Calculator!$C$10)/100,2)</f>
        <v>37.1</v>
      </c>
      <c r="F20" s="17" t="n">
        <f aca="false">ROUND(($A20*Calculator!$C$9+F$5*Calculator!$C$10)/100,2)</f>
        <v>37.35</v>
      </c>
      <c r="G20" s="17" t="n">
        <f aca="false">ROUND(($A20*Calculator!$C$9+G$5*Calculator!$C$10)/100,2)</f>
        <v>37.6</v>
      </c>
      <c r="H20" s="17" t="n">
        <f aca="false">ROUND(($A20*Calculator!$C$9+H$5*Calculator!$C$10)/100,2)</f>
        <v>37.85</v>
      </c>
      <c r="I20" s="17" t="n">
        <f aca="false">ROUND(($A20*Calculator!$C$9+I$5*Calculator!$C$10)/100,2)</f>
        <v>38.1</v>
      </c>
      <c r="J20" s="17" t="n">
        <f aca="false">ROUND(($A20*Calculator!$C$9+J$5*Calculator!$C$10)/100,2)</f>
        <v>38.35</v>
      </c>
      <c r="K20" s="17" t="n">
        <f aca="false">ROUND(($A20*Calculator!$C$9+K$5*Calculator!$C$10)/100,2)</f>
        <v>38.6</v>
      </c>
      <c r="L20" s="17" t="n">
        <f aca="false">ROUND(($A20*Calculator!$C$9+L$5*Calculator!$C$10)/100,2)</f>
        <v>38.85</v>
      </c>
      <c r="M20" s="17" t="n">
        <f aca="false">ROUND(($A20*Calculator!$C$9+M$5*Calculator!$C$10)/100,2)</f>
        <v>39.1</v>
      </c>
      <c r="N20" s="17" t="n">
        <f aca="false">ROUND(($A20*Calculator!$C$9+N$5*Calculator!$C$10)/100,2)</f>
        <v>39.35</v>
      </c>
      <c r="O20" s="17" t="n">
        <f aca="false">ROUND(($A20*Calculator!$C$9+O$5*Calculator!$C$10)/100,2)</f>
        <v>39.6</v>
      </c>
      <c r="P20" s="17" t="n">
        <f aca="false">ROUND(($A20*Calculator!$C$9+P$5*Calculator!$C$10)/100,2)</f>
        <v>39.85</v>
      </c>
      <c r="Q20" s="17" t="n">
        <f aca="false">ROUND(($A20*Calculator!$C$9+Q$5*Calculator!$C$10)/100,2)</f>
        <v>40.1</v>
      </c>
      <c r="R20" s="17" t="n">
        <f aca="false">ROUND(($A20*Calculator!$C$9+R$5*Calculator!$C$10)/100,2)</f>
        <v>40.35</v>
      </c>
      <c r="S20" s="17" t="n">
        <f aca="false">ROUND(($A20*Calculator!$C$9+S$5*Calculator!$C$10)/100,2)</f>
        <v>40.6</v>
      </c>
      <c r="T20" s="17" t="n">
        <f aca="false">ROUND(($A20*Calculator!$C$9+T$5*Calculator!$C$10)/100,2)</f>
        <v>40.85</v>
      </c>
      <c r="U20" s="17" t="n">
        <f aca="false">ROUND(($A20*Calculator!$C$9+U$5*Calculator!$C$10)/100,2)</f>
        <v>41.1</v>
      </c>
      <c r="V20" s="17" t="n">
        <f aca="false">ROUND(($A20*Calculator!$C$9+V$5*Calculator!$C$10)/100,2)</f>
        <v>41.35</v>
      </c>
    </row>
    <row r="21" customFormat="false" ht="15" hidden="false" customHeight="false" outlineLevel="0" collapsed="false">
      <c r="A21" s="16" t="n">
        <v>4.5</v>
      </c>
      <c r="B21" s="17" t="n">
        <f aca="false">ROUND(($A21*Calculator!$C$9+B$5*Calculator!$C$10)/100,2)</f>
        <v>36.75</v>
      </c>
      <c r="C21" s="17" t="n">
        <f aca="false">ROUND(($A21*Calculator!$C$9+C$5*Calculator!$C$10)/100,2)</f>
        <v>37</v>
      </c>
      <c r="D21" s="17" t="n">
        <f aca="false">ROUND(($A21*Calculator!$C$9+D$5*Calculator!$C$10)/100,2)</f>
        <v>37.25</v>
      </c>
      <c r="E21" s="17" t="n">
        <f aca="false">ROUND(($A21*Calculator!$C$9+E$5*Calculator!$C$10)/100,2)</f>
        <v>37.5</v>
      </c>
      <c r="F21" s="17" t="n">
        <f aca="false">ROUND(($A21*Calculator!$C$9+F$5*Calculator!$C$10)/100,2)</f>
        <v>37.75</v>
      </c>
      <c r="G21" s="17" t="n">
        <f aca="false">ROUND(($A21*Calculator!$C$9+G$5*Calculator!$C$10)/100,2)</f>
        <v>38</v>
      </c>
      <c r="H21" s="17" t="n">
        <f aca="false">ROUND(($A21*Calculator!$C$9+H$5*Calculator!$C$10)/100,2)</f>
        <v>38.25</v>
      </c>
      <c r="I21" s="17" t="n">
        <f aca="false">ROUND(($A21*Calculator!$C$9+I$5*Calculator!$C$10)/100,2)</f>
        <v>38.5</v>
      </c>
      <c r="J21" s="17" t="n">
        <f aca="false">ROUND(($A21*Calculator!$C$9+J$5*Calculator!$C$10)/100,2)</f>
        <v>38.75</v>
      </c>
      <c r="K21" s="17" t="n">
        <f aca="false">ROUND(($A21*Calculator!$C$9+K$5*Calculator!$C$10)/100,2)</f>
        <v>39</v>
      </c>
      <c r="L21" s="17" t="n">
        <f aca="false">ROUND(($A21*Calculator!$C$9+L$5*Calculator!$C$10)/100,2)</f>
        <v>39.25</v>
      </c>
      <c r="M21" s="17" t="n">
        <f aca="false">ROUND(($A21*Calculator!$C$9+M$5*Calculator!$C$10)/100,2)</f>
        <v>39.5</v>
      </c>
      <c r="N21" s="17" t="n">
        <f aca="false">ROUND(($A21*Calculator!$C$9+N$5*Calculator!$C$10)/100,2)</f>
        <v>39.75</v>
      </c>
      <c r="O21" s="17" t="n">
        <f aca="false">ROUND(($A21*Calculator!$C$9+O$5*Calculator!$C$10)/100,2)</f>
        <v>40</v>
      </c>
      <c r="P21" s="17" t="n">
        <f aca="false">ROUND(($A21*Calculator!$C$9+P$5*Calculator!$C$10)/100,2)</f>
        <v>40.25</v>
      </c>
      <c r="Q21" s="17" t="n">
        <f aca="false">ROUND(($A21*Calculator!$C$9+Q$5*Calculator!$C$10)/100,2)</f>
        <v>40.5</v>
      </c>
      <c r="R21" s="17" t="n">
        <f aca="false">ROUND(($A21*Calculator!$C$9+R$5*Calculator!$C$10)/100,2)</f>
        <v>40.75</v>
      </c>
      <c r="S21" s="17" t="n">
        <f aca="false">ROUND(($A21*Calculator!$C$9+S$5*Calculator!$C$10)/100,2)</f>
        <v>41</v>
      </c>
      <c r="T21" s="17" t="n">
        <f aca="false">ROUND(($A21*Calculator!$C$9+T$5*Calculator!$C$10)/100,2)</f>
        <v>41.25</v>
      </c>
      <c r="U21" s="17" t="n">
        <f aca="false">ROUND(($A21*Calculator!$C$9+U$5*Calculator!$C$10)/100,2)</f>
        <v>41.5</v>
      </c>
      <c r="V21" s="17" t="n">
        <f aca="false">ROUND(($A21*Calculator!$C$9+V$5*Calculator!$C$10)/100,2)</f>
        <v>41.75</v>
      </c>
    </row>
    <row r="22" customFormat="false" ht="15" hidden="false" customHeight="false" outlineLevel="0" collapsed="false">
      <c r="A22" s="16" t="n">
        <v>4.6</v>
      </c>
      <c r="B22" s="17" t="n">
        <f aca="false">ROUND(($A22*Calculator!$C$9+B$5*Calculator!$C$10)/100,2)</f>
        <v>37.15</v>
      </c>
      <c r="C22" s="17" t="n">
        <f aca="false">ROUND(($A22*Calculator!$C$9+C$5*Calculator!$C$10)/100,2)</f>
        <v>37.4</v>
      </c>
      <c r="D22" s="17" t="n">
        <f aca="false">ROUND(($A22*Calculator!$C$9+D$5*Calculator!$C$10)/100,2)</f>
        <v>37.65</v>
      </c>
      <c r="E22" s="17" t="n">
        <f aca="false">ROUND(($A22*Calculator!$C$9+E$5*Calculator!$C$10)/100,2)</f>
        <v>37.9</v>
      </c>
      <c r="F22" s="17" t="n">
        <f aca="false">ROUND(($A22*Calculator!$C$9+F$5*Calculator!$C$10)/100,2)</f>
        <v>38.15</v>
      </c>
      <c r="G22" s="17" t="n">
        <f aca="false">ROUND(($A22*Calculator!$C$9+G$5*Calculator!$C$10)/100,2)</f>
        <v>38.4</v>
      </c>
      <c r="H22" s="17" t="n">
        <f aca="false">ROUND(($A22*Calculator!$C$9+H$5*Calculator!$C$10)/100,2)</f>
        <v>38.65</v>
      </c>
      <c r="I22" s="17" t="n">
        <f aca="false">ROUND(($A22*Calculator!$C$9+I$5*Calculator!$C$10)/100,2)</f>
        <v>38.9</v>
      </c>
      <c r="J22" s="17" t="n">
        <f aca="false">ROUND(($A22*Calculator!$C$9+J$5*Calculator!$C$10)/100,2)</f>
        <v>39.15</v>
      </c>
      <c r="K22" s="17" t="n">
        <f aca="false">ROUND(($A22*Calculator!$C$9+K$5*Calculator!$C$10)/100,2)</f>
        <v>39.4</v>
      </c>
      <c r="L22" s="17" t="n">
        <f aca="false">ROUND(($A22*Calculator!$C$9+L$5*Calculator!$C$10)/100,2)</f>
        <v>39.65</v>
      </c>
      <c r="M22" s="17" t="n">
        <f aca="false">ROUND(($A22*Calculator!$C$9+M$5*Calculator!$C$10)/100,2)</f>
        <v>39.9</v>
      </c>
      <c r="N22" s="17" t="n">
        <f aca="false">ROUND(($A22*Calculator!$C$9+N$5*Calculator!$C$10)/100,2)</f>
        <v>40.15</v>
      </c>
      <c r="O22" s="17" t="n">
        <f aca="false">ROUND(($A22*Calculator!$C$9+O$5*Calculator!$C$10)/100,2)</f>
        <v>40.4</v>
      </c>
      <c r="P22" s="17" t="n">
        <f aca="false">ROUND(($A22*Calculator!$C$9+P$5*Calculator!$C$10)/100,2)</f>
        <v>40.65</v>
      </c>
      <c r="Q22" s="17" t="n">
        <f aca="false">ROUND(($A22*Calculator!$C$9+Q$5*Calculator!$C$10)/100,2)</f>
        <v>40.9</v>
      </c>
      <c r="R22" s="17" t="n">
        <f aca="false">ROUND(($A22*Calculator!$C$9+R$5*Calculator!$C$10)/100,2)</f>
        <v>41.15</v>
      </c>
      <c r="S22" s="17" t="n">
        <f aca="false">ROUND(($A22*Calculator!$C$9+S$5*Calculator!$C$10)/100,2)</f>
        <v>41.4</v>
      </c>
      <c r="T22" s="17" t="n">
        <f aca="false">ROUND(($A22*Calculator!$C$9+T$5*Calculator!$C$10)/100,2)</f>
        <v>41.65</v>
      </c>
      <c r="U22" s="17" t="n">
        <f aca="false">ROUND(($A22*Calculator!$C$9+U$5*Calculator!$C$10)/100,2)</f>
        <v>41.9</v>
      </c>
      <c r="V22" s="17" t="n">
        <f aca="false">ROUND(($A22*Calculator!$C$9+V$5*Calculator!$C$10)/100,2)</f>
        <v>42.15</v>
      </c>
    </row>
    <row r="23" customFormat="false" ht="15" hidden="false" customHeight="false" outlineLevel="0" collapsed="false">
      <c r="A23" s="16" t="n">
        <v>4.7</v>
      </c>
      <c r="B23" s="17" t="n">
        <f aca="false">ROUND(($A23*Calculator!$C$9+B$5*Calculator!$C$10)/100,2)</f>
        <v>37.55</v>
      </c>
      <c r="C23" s="17" t="n">
        <f aca="false">ROUND(($A23*Calculator!$C$9+C$5*Calculator!$C$10)/100,2)</f>
        <v>37.8</v>
      </c>
      <c r="D23" s="17" t="n">
        <f aca="false">ROUND(($A23*Calculator!$C$9+D$5*Calculator!$C$10)/100,2)</f>
        <v>38.05</v>
      </c>
      <c r="E23" s="17" t="n">
        <f aca="false">ROUND(($A23*Calculator!$C$9+E$5*Calculator!$C$10)/100,2)</f>
        <v>38.3</v>
      </c>
      <c r="F23" s="17" t="n">
        <f aca="false">ROUND(($A23*Calculator!$C$9+F$5*Calculator!$C$10)/100,2)</f>
        <v>38.55</v>
      </c>
      <c r="G23" s="17" t="n">
        <f aca="false">ROUND(($A23*Calculator!$C$9+G$5*Calculator!$C$10)/100,2)</f>
        <v>38.8</v>
      </c>
      <c r="H23" s="17" t="n">
        <f aca="false">ROUND(($A23*Calculator!$C$9+H$5*Calculator!$C$10)/100,2)</f>
        <v>39.05</v>
      </c>
      <c r="I23" s="17" t="n">
        <f aca="false">ROUND(($A23*Calculator!$C$9+I$5*Calculator!$C$10)/100,2)</f>
        <v>39.3</v>
      </c>
      <c r="J23" s="17" t="n">
        <f aca="false">ROUND(($A23*Calculator!$C$9+J$5*Calculator!$C$10)/100,2)</f>
        <v>39.55</v>
      </c>
      <c r="K23" s="17" t="n">
        <f aca="false">ROUND(($A23*Calculator!$C$9+K$5*Calculator!$C$10)/100,2)</f>
        <v>39.8</v>
      </c>
      <c r="L23" s="17" t="n">
        <f aca="false">ROUND(($A23*Calculator!$C$9+L$5*Calculator!$C$10)/100,2)</f>
        <v>40.05</v>
      </c>
      <c r="M23" s="17" t="n">
        <f aca="false">ROUND(($A23*Calculator!$C$9+M$5*Calculator!$C$10)/100,2)</f>
        <v>40.3</v>
      </c>
      <c r="N23" s="17" t="n">
        <f aca="false">ROUND(($A23*Calculator!$C$9+N$5*Calculator!$C$10)/100,2)</f>
        <v>40.55</v>
      </c>
      <c r="O23" s="17" t="n">
        <f aca="false">ROUND(($A23*Calculator!$C$9+O$5*Calculator!$C$10)/100,2)</f>
        <v>40.8</v>
      </c>
      <c r="P23" s="17" t="n">
        <f aca="false">ROUND(($A23*Calculator!$C$9+P$5*Calculator!$C$10)/100,2)</f>
        <v>41.05</v>
      </c>
      <c r="Q23" s="17" t="n">
        <f aca="false">ROUND(($A23*Calculator!$C$9+Q$5*Calculator!$C$10)/100,2)</f>
        <v>41.3</v>
      </c>
      <c r="R23" s="17" t="n">
        <f aca="false">ROUND(($A23*Calculator!$C$9+R$5*Calculator!$C$10)/100,2)</f>
        <v>41.55</v>
      </c>
      <c r="S23" s="17" t="n">
        <f aca="false">ROUND(($A23*Calculator!$C$9+S$5*Calculator!$C$10)/100,2)</f>
        <v>41.8</v>
      </c>
      <c r="T23" s="17" t="n">
        <f aca="false">ROUND(($A23*Calculator!$C$9+T$5*Calculator!$C$10)/100,2)</f>
        <v>42.05</v>
      </c>
      <c r="U23" s="17" t="n">
        <f aca="false">ROUND(($A23*Calculator!$C$9+U$5*Calculator!$C$10)/100,2)</f>
        <v>42.3</v>
      </c>
      <c r="V23" s="17" t="n">
        <f aca="false">ROUND(($A23*Calculator!$C$9+V$5*Calculator!$C$10)/100,2)</f>
        <v>42.55</v>
      </c>
    </row>
    <row r="24" customFormat="false" ht="15" hidden="false" customHeight="false" outlineLevel="0" collapsed="false">
      <c r="A24" s="16" t="n">
        <v>4.8</v>
      </c>
      <c r="B24" s="17" t="n">
        <f aca="false">ROUND(($A24*Calculator!$C$9+B$5*Calculator!$C$10)/100,2)</f>
        <v>37.95</v>
      </c>
      <c r="C24" s="17" t="n">
        <f aca="false">ROUND(($A24*Calculator!$C$9+C$5*Calculator!$C$10)/100,2)</f>
        <v>38.2</v>
      </c>
      <c r="D24" s="17" t="n">
        <f aca="false">ROUND(($A24*Calculator!$C$9+D$5*Calculator!$C$10)/100,2)</f>
        <v>38.45</v>
      </c>
      <c r="E24" s="17" t="n">
        <f aca="false">ROUND(($A24*Calculator!$C$9+E$5*Calculator!$C$10)/100,2)</f>
        <v>38.7</v>
      </c>
      <c r="F24" s="17" t="n">
        <f aca="false">ROUND(($A24*Calculator!$C$9+F$5*Calculator!$C$10)/100,2)</f>
        <v>38.95</v>
      </c>
      <c r="G24" s="17" t="n">
        <f aca="false">ROUND(($A24*Calculator!$C$9+G$5*Calculator!$C$10)/100,2)</f>
        <v>39.2</v>
      </c>
      <c r="H24" s="17" t="n">
        <f aca="false">ROUND(($A24*Calculator!$C$9+H$5*Calculator!$C$10)/100,2)</f>
        <v>39.45</v>
      </c>
      <c r="I24" s="17" t="n">
        <f aca="false">ROUND(($A24*Calculator!$C$9+I$5*Calculator!$C$10)/100,2)</f>
        <v>39.7</v>
      </c>
      <c r="J24" s="17" t="n">
        <f aca="false">ROUND(($A24*Calculator!$C$9+J$5*Calculator!$C$10)/100,2)</f>
        <v>39.95</v>
      </c>
      <c r="K24" s="17" t="n">
        <f aca="false">ROUND(($A24*Calculator!$C$9+K$5*Calculator!$C$10)/100,2)</f>
        <v>40.2</v>
      </c>
      <c r="L24" s="17" t="n">
        <f aca="false">ROUND(($A24*Calculator!$C$9+L$5*Calculator!$C$10)/100,2)</f>
        <v>40.45</v>
      </c>
      <c r="M24" s="17" t="n">
        <f aca="false">ROUND(($A24*Calculator!$C$9+M$5*Calculator!$C$10)/100,2)</f>
        <v>40.7</v>
      </c>
      <c r="N24" s="17" t="n">
        <f aca="false">ROUND(($A24*Calculator!$C$9+N$5*Calculator!$C$10)/100,2)</f>
        <v>40.95</v>
      </c>
      <c r="O24" s="17" t="n">
        <f aca="false">ROUND(($A24*Calculator!$C$9+O$5*Calculator!$C$10)/100,2)</f>
        <v>41.2</v>
      </c>
      <c r="P24" s="17" t="n">
        <f aca="false">ROUND(($A24*Calculator!$C$9+P$5*Calculator!$C$10)/100,2)</f>
        <v>41.45</v>
      </c>
      <c r="Q24" s="17" t="n">
        <f aca="false">ROUND(($A24*Calculator!$C$9+Q$5*Calculator!$C$10)/100,2)</f>
        <v>41.7</v>
      </c>
      <c r="R24" s="17" t="n">
        <f aca="false">ROUND(($A24*Calculator!$C$9+R$5*Calculator!$C$10)/100,2)</f>
        <v>41.95</v>
      </c>
      <c r="S24" s="17" t="n">
        <f aca="false">ROUND(($A24*Calculator!$C$9+S$5*Calculator!$C$10)/100,2)</f>
        <v>42.2</v>
      </c>
      <c r="T24" s="17" t="n">
        <f aca="false">ROUND(($A24*Calculator!$C$9+T$5*Calculator!$C$10)/100,2)</f>
        <v>42.45</v>
      </c>
      <c r="U24" s="17" t="n">
        <f aca="false">ROUND(($A24*Calculator!$C$9+U$5*Calculator!$C$10)/100,2)</f>
        <v>42.7</v>
      </c>
      <c r="V24" s="17" t="n">
        <f aca="false">ROUND(($A24*Calculator!$C$9+V$5*Calculator!$C$10)/100,2)</f>
        <v>42.95</v>
      </c>
    </row>
    <row r="25" customFormat="false" ht="15" hidden="false" customHeight="false" outlineLevel="0" collapsed="false">
      <c r="A25" s="16" t="n">
        <v>4.9</v>
      </c>
      <c r="B25" s="17" t="n">
        <f aca="false">ROUND(($A25*Calculator!$C$9+B$5*Calculator!$C$10)/100,2)</f>
        <v>38.35</v>
      </c>
      <c r="C25" s="17" t="n">
        <f aca="false">ROUND(($A25*Calculator!$C$9+C$5*Calculator!$C$10)/100,2)</f>
        <v>38.6</v>
      </c>
      <c r="D25" s="17" t="n">
        <f aca="false">ROUND(($A25*Calculator!$C$9+D$5*Calculator!$C$10)/100,2)</f>
        <v>38.85</v>
      </c>
      <c r="E25" s="17" t="n">
        <f aca="false">ROUND(($A25*Calculator!$C$9+E$5*Calculator!$C$10)/100,2)</f>
        <v>39.1</v>
      </c>
      <c r="F25" s="17" t="n">
        <f aca="false">ROUND(($A25*Calculator!$C$9+F$5*Calculator!$C$10)/100,2)</f>
        <v>39.35</v>
      </c>
      <c r="G25" s="17" t="n">
        <f aca="false">ROUND(($A25*Calculator!$C$9+G$5*Calculator!$C$10)/100,2)</f>
        <v>39.6</v>
      </c>
      <c r="H25" s="17" t="n">
        <f aca="false">ROUND(($A25*Calculator!$C$9+H$5*Calculator!$C$10)/100,2)</f>
        <v>39.85</v>
      </c>
      <c r="I25" s="17" t="n">
        <f aca="false">ROUND(($A25*Calculator!$C$9+I$5*Calculator!$C$10)/100,2)</f>
        <v>40.1</v>
      </c>
      <c r="J25" s="17" t="n">
        <f aca="false">ROUND(($A25*Calculator!$C$9+J$5*Calculator!$C$10)/100,2)</f>
        <v>40.35</v>
      </c>
      <c r="K25" s="17" t="n">
        <f aca="false">ROUND(($A25*Calculator!$C$9+K$5*Calculator!$C$10)/100,2)</f>
        <v>40.6</v>
      </c>
      <c r="L25" s="17" t="n">
        <f aca="false">ROUND(($A25*Calculator!$C$9+L$5*Calculator!$C$10)/100,2)</f>
        <v>40.85</v>
      </c>
      <c r="M25" s="17" t="n">
        <f aca="false">ROUND(($A25*Calculator!$C$9+M$5*Calculator!$C$10)/100,2)</f>
        <v>41.1</v>
      </c>
      <c r="N25" s="17" t="n">
        <f aca="false">ROUND(($A25*Calculator!$C$9+N$5*Calculator!$C$10)/100,2)</f>
        <v>41.35</v>
      </c>
      <c r="O25" s="17" t="n">
        <f aca="false">ROUND(($A25*Calculator!$C$9+O$5*Calculator!$C$10)/100,2)</f>
        <v>41.6</v>
      </c>
      <c r="P25" s="17" t="n">
        <f aca="false">ROUND(($A25*Calculator!$C$9+P$5*Calculator!$C$10)/100,2)</f>
        <v>41.85</v>
      </c>
      <c r="Q25" s="17" t="n">
        <f aca="false">ROUND(($A25*Calculator!$C$9+Q$5*Calculator!$C$10)/100,2)</f>
        <v>42.1</v>
      </c>
      <c r="R25" s="17" t="n">
        <f aca="false">ROUND(($A25*Calculator!$C$9+R$5*Calculator!$C$10)/100,2)</f>
        <v>42.35</v>
      </c>
      <c r="S25" s="17" t="n">
        <f aca="false">ROUND(($A25*Calculator!$C$9+S$5*Calculator!$C$10)/100,2)</f>
        <v>42.6</v>
      </c>
      <c r="T25" s="17" t="n">
        <f aca="false">ROUND(($A25*Calculator!$C$9+T$5*Calculator!$C$10)/100,2)</f>
        <v>42.85</v>
      </c>
      <c r="U25" s="17" t="n">
        <f aca="false">ROUND(($A25*Calculator!$C$9+U$5*Calculator!$C$10)/100,2)</f>
        <v>43.1</v>
      </c>
      <c r="V25" s="17" t="n">
        <f aca="false">ROUND(($A25*Calculator!$C$9+V$5*Calculator!$C$10)/100,2)</f>
        <v>43.35</v>
      </c>
    </row>
    <row r="26" customFormat="false" ht="15" hidden="false" customHeight="false" outlineLevel="0" collapsed="false">
      <c r="A26" s="16" t="n">
        <v>5</v>
      </c>
      <c r="B26" s="17" t="n">
        <f aca="false">ROUND(($A26*Calculator!$C$9+B$5*Calculator!$C$10)/100,2)</f>
        <v>38.75</v>
      </c>
      <c r="C26" s="17" t="n">
        <f aca="false">ROUND(($A26*Calculator!$C$9+C$5*Calculator!$C$10)/100,2)</f>
        <v>39</v>
      </c>
      <c r="D26" s="17" t="n">
        <f aca="false">ROUND(($A26*Calculator!$C$9+D$5*Calculator!$C$10)/100,2)</f>
        <v>39.25</v>
      </c>
      <c r="E26" s="17" t="n">
        <f aca="false">ROUND(($A26*Calculator!$C$9+E$5*Calculator!$C$10)/100,2)</f>
        <v>39.5</v>
      </c>
      <c r="F26" s="17" t="n">
        <f aca="false">ROUND(($A26*Calculator!$C$9+F$5*Calculator!$C$10)/100,2)</f>
        <v>39.75</v>
      </c>
      <c r="G26" s="17" t="n">
        <f aca="false">ROUND(($A26*Calculator!$C$9+G$5*Calculator!$C$10)/100,2)</f>
        <v>40</v>
      </c>
      <c r="H26" s="17" t="n">
        <f aca="false">ROUND(($A26*Calculator!$C$9+H$5*Calculator!$C$10)/100,2)</f>
        <v>40.25</v>
      </c>
      <c r="I26" s="17" t="n">
        <f aca="false">ROUND(($A26*Calculator!$C$9+I$5*Calculator!$C$10)/100,2)</f>
        <v>40.5</v>
      </c>
      <c r="J26" s="17" t="n">
        <f aca="false">ROUND(($A26*Calculator!$C$9+J$5*Calculator!$C$10)/100,2)</f>
        <v>40.75</v>
      </c>
      <c r="K26" s="17" t="n">
        <f aca="false">ROUND(($A26*Calculator!$C$9+K$5*Calculator!$C$10)/100,2)</f>
        <v>41</v>
      </c>
      <c r="L26" s="17" t="n">
        <f aca="false">ROUND(($A26*Calculator!$C$9+L$5*Calculator!$C$10)/100,2)</f>
        <v>41.25</v>
      </c>
      <c r="M26" s="17" t="n">
        <f aca="false">ROUND(($A26*Calculator!$C$9+M$5*Calculator!$C$10)/100,2)</f>
        <v>41.5</v>
      </c>
      <c r="N26" s="17" t="n">
        <f aca="false">ROUND(($A26*Calculator!$C$9+N$5*Calculator!$C$10)/100,2)</f>
        <v>41.75</v>
      </c>
      <c r="O26" s="17" t="n">
        <f aca="false">ROUND(($A26*Calculator!$C$9+O$5*Calculator!$C$10)/100,2)</f>
        <v>42</v>
      </c>
      <c r="P26" s="17" t="n">
        <f aca="false">ROUND(($A26*Calculator!$C$9+P$5*Calculator!$C$10)/100,2)</f>
        <v>42.25</v>
      </c>
      <c r="Q26" s="17" t="n">
        <f aca="false">ROUND(($A26*Calculator!$C$9+Q$5*Calculator!$C$10)/100,2)</f>
        <v>42.5</v>
      </c>
      <c r="R26" s="17" t="n">
        <f aca="false">ROUND(($A26*Calculator!$C$9+R$5*Calculator!$C$10)/100,2)</f>
        <v>42.75</v>
      </c>
      <c r="S26" s="17" t="n">
        <f aca="false">ROUND(($A26*Calculator!$C$9+S$5*Calculator!$C$10)/100,2)</f>
        <v>43</v>
      </c>
      <c r="T26" s="17" t="n">
        <f aca="false">ROUND(($A26*Calculator!$C$9+T$5*Calculator!$C$10)/100,2)</f>
        <v>43.25</v>
      </c>
      <c r="U26" s="17" t="n">
        <f aca="false">ROUND(($A26*Calculator!$C$9+U$5*Calculator!$C$10)/100,2)</f>
        <v>43.5</v>
      </c>
      <c r="V26" s="17" t="n">
        <f aca="false">ROUND(($A26*Calculator!$C$9+V$5*Calculator!$C$10)/100,2)</f>
        <v>43.75</v>
      </c>
    </row>
    <row r="27" customFormat="false" ht="15" hidden="false" customHeight="false" outlineLevel="0" collapsed="false">
      <c r="A27" s="16" t="n">
        <v>5.1</v>
      </c>
      <c r="B27" s="17" t="n">
        <f aca="false">ROUND(($A27*Calculator!$C$9+B$5*Calculator!$C$10)/100,2)</f>
        <v>39.15</v>
      </c>
      <c r="C27" s="17" t="n">
        <f aca="false">ROUND(($A27*Calculator!$C$9+C$5*Calculator!$C$10)/100,2)</f>
        <v>39.4</v>
      </c>
      <c r="D27" s="17" t="n">
        <f aca="false">ROUND(($A27*Calculator!$C$9+D$5*Calculator!$C$10)/100,2)</f>
        <v>39.65</v>
      </c>
      <c r="E27" s="17" t="n">
        <f aca="false">ROUND(($A27*Calculator!$C$9+E$5*Calculator!$C$10)/100,2)</f>
        <v>39.9</v>
      </c>
      <c r="F27" s="17" t="n">
        <f aca="false">ROUND(($A27*Calculator!$C$9+F$5*Calculator!$C$10)/100,2)</f>
        <v>40.15</v>
      </c>
      <c r="G27" s="17" t="n">
        <f aca="false">ROUND(($A27*Calculator!$C$9+G$5*Calculator!$C$10)/100,2)</f>
        <v>40.4</v>
      </c>
      <c r="H27" s="17" t="n">
        <f aca="false">ROUND(($A27*Calculator!$C$9+H$5*Calculator!$C$10)/100,2)</f>
        <v>40.65</v>
      </c>
      <c r="I27" s="17" t="n">
        <f aca="false">ROUND(($A27*Calculator!$C$9+I$5*Calculator!$C$10)/100,2)</f>
        <v>40.9</v>
      </c>
      <c r="J27" s="17" t="n">
        <f aca="false">ROUND(($A27*Calculator!$C$9+J$5*Calculator!$C$10)/100,2)</f>
        <v>41.15</v>
      </c>
      <c r="K27" s="17" t="n">
        <f aca="false">ROUND(($A27*Calculator!$C$9+K$5*Calculator!$C$10)/100,2)</f>
        <v>41.4</v>
      </c>
      <c r="L27" s="17" t="n">
        <f aca="false">ROUND(($A27*Calculator!$C$9+L$5*Calculator!$C$10)/100,2)</f>
        <v>41.65</v>
      </c>
      <c r="M27" s="17" t="n">
        <f aca="false">ROUND(($A27*Calculator!$C$9+M$5*Calculator!$C$10)/100,2)</f>
        <v>41.9</v>
      </c>
      <c r="N27" s="17" t="n">
        <f aca="false">ROUND(($A27*Calculator!$C$9+N$5*Calculator!$C$10)/100,2)</f>
        <v>42.15</v>
      </c>
      <c r="O27" s="17" t="n">
        <f aca="false">ROUND(($A27*Calculator!$C$9+O$5*Calculator!$C$10)/100,2)</f>
        <v>42.4</v>
      </c>
      <c r="P27" s="17" t="n">
        <f aca="false">ROUND(($A27*Calculator!$C$9+P$5*Calculator!$C$10)/100,2)</f>
        <v>42.65</v>
      </c>
      <c r="Q27" s="17" t="n">
        <f aca="false">ROUND(($A27*Calculator!$C$9+Q$5*Calculator!$C$10)/100,2)</f>
        <v>42.9</v>
      </c>
      <c r="R27" s="17" t="n">
        <f aca="false">ROUND(($A27*Calculator!$C$9+R$5*Calculator!$C$10)/100,2)</f>
        <v>43.15</v>
      </c>
      <c r="S27" s="17" t="n">
        <f aca="false">ROUND(($A27*Calculator!$C$9+S$5*Calculator!$C$10)/100,2)</f>
        <v>43.4</v>
      </c>
      <c r="T27" s="17" t="n">
        <f aca="false">ROUND(($A27*Calculator!$C$9+T$5*Calculator!$C$10)/100,2)</f>
        <v>43.65</v>
      </c>
      <c r="U27" s="17" t="n">
        <f aca="false">ROUND(($A27*Calculator!$C$9+U$5*Calculator!$C$10)/100,2)</f>
        <v>43.9</v>
      </c>
      <c r="V27" s="17" t="n">
        <f aca="false">ROUND(($A27*Calculator!$C$9+V$5*Calculator!$C$10)/100,2)</f>
        <v>44.15</v>
      </c>
    </row>
    <row r="28" customFormat="false" ht="15" hidden="false" customHeight="false" outlineLevel="0" collapsed="false">
      <c r="A28" s="16" t="n">
        <v>5.2</v>
      </c>
      <c r="B28" s="17" t="n">
        <f aca="false">ROUND(($A28*Calculator!$C$9+B$5*Calculator!$C$10)/100,2)</f>
        <v>39.55</v>
      </c>
      <c r="C28" s="17" t="n">
        <f aca="false">ROUND(($A28*Calculator!$C$9+C$5*Calculator!$C$10)/100,2)</f>
        <v>39.8</v>
      </c>
      <c r="D28" s="17" t="n">
        <f aca="false">ROUND(($A28*Calculator!$C$9+D$5*Calculator!$C$10)/100,2)</f>
        <v>40.05</v>
      </c>
      <c r="E28" s="17" t="n">
        <f aca="false">ROUND(($A28*Calculator!$C$9+E$5*Calculator!$C$10)/100,2)</f>
        <v>40.3</v>
      </c>
      <c r="F28" s="17" t="n">
        <f aca="false">ROUND(($A28*Calculator!$C$9+F$5*Calculator!$C$10)/100,2)</f>
        <v>40.55</v>
      </c>
      <c r="G28" s="17" t="n">
        <f aca="false">ROUND(($A28*Calculator!$C$9+G$5*Calculator!$C$10)/100,2)</f>
        <v>40.8</v>
      </c>
      <c r="H28" s="17" t="n">
        <f aca="false">ROUND(($A28*Calculator!$C$9+H$5*Calculator!$C$10)/100,2)</f>
        <v>41.05</v>
      </c>
      <c r="I28" s="17" t="n">
        <f aca="false">ROUND(($A28*Calculator!$C$9+I$5*Calculator!$C$10)/100,2)</f>
        <v>41.3</v>
      </c>
      <c r="J28" s="17" t="n">
        <f aca="false">ROUND(($A28*Calculator!$C$9+J$5*Calculator!$C$10)/100,2)</f>
        <v>41.55</v>
      </c>
      <c r="K28" s="17" t="n">
        <f aca="false">ROUND(($A28*Calculator!$C$9+K$5*Calculator!$C$10)/100,2)</f>
        <v>41.8</v>
      </c>
      <c r="L28" s="17" t="n">
        <f aca="false">ROUND(($A28*Calculator!$C$9+L$5*Calculator!$C$10)/100,2)</f>
        <v>42.05</v>
      </c>
      <c r="M28" s="17" t="n">
        <f aca="false">ROUND(($A28*Calculator!$C$9+M$5*Calculator!$C$10)/100,2)</f>
        <v>42.3</v>
      </c>
      <c r="N28" s="17" t="n">
        <f aca="false">ROUND(($A28*Calculator!$C$9+N$5*Calculator!$C$10)/100,2)</f>
        <v>42.55</v>
      </c>
      <c r="O28" s="17" t="n">
        <f aca="false">ROUND(($A28*Calculator!$C$9+O$5*Calculator!$C$10)/100,2)</f>
        <v>42.8</v>
      </c>
      <c r="P28" s="17" t="n">
        <f aca="false">ROUND(($A28*Calculator!$C$9+P$5*Calculator!$C$10)/100,2)</f>
        <v>43.05</v>
      </c>
      <c r="Q28" s="17" t="n">
        <f aca="false">ROUND(($A28*Calculator!$C$9+Q$5*Calculator!$C$10)/100,2)</f>
        <v>43.3</v>
      </c>
      <c r="R28" s="17" t="n">
        <f aca="false">ROUND(($A28*Calculator!$C$9+R$5*Calculator!$C$10)/100,2)</f>
        <v>43.55</v>
      </c>
      <c r="S28" s="17" t="n">
        <f aca="false">ROUND(($A28*Calculator!$C$9+S$5*Calculator!$C$10)/100,2)</f>
        <v>43.8</v>
      </c>
      <c r="T28" s="17" t="n">
        <f aca="false">ROUND(($A28*Calculator!$C$9+T$5*Calculator!$C$10)/100,2)</f>
        <v>44.05</v>
      </c>
      <c r="U28" s="17" t="n">
        <f aca="false">ROUND(($A28*Calculator!$C$9+U$5*Calculator!$C$10)/100,2)</f>
        <v>44.3</v>
      </c>
      <c r="V28" s="17" t="n">
        <f aca="false">ROUND(($A28*Calculator!$C$9+V$5*Calculator!$C$10)/100,2)</f>
        <v>44.55</v>
      </c>
    </row>
    <row r="29" customFormat="false" ht="15" hidden="false" customHeight="false" outlineLevel="0" collapsed="false">
      <c r="A29" s="16" t="n">
        <v>5.3</v>
      </c>
      <c r="B29" s="17" t="n">
        <f aca="false">ROUND(($A29*Calculator!$C$9+B$5*Calculator!$C$10)/100,2)</f>
        <v>39.95</v>
      </c>
      <c r="C29" s="17" t="n">
        <f aca="false">ROUND(($A29*Calculator!$C$9+C$5*Calculator!$C$10)/100,2)</f>
        <v>40.2</v>
      </c>
      <c r="D29" s="17" t="n">
        <f aca="false">ROUND(($A29*Calculator!$C$9+D$5*Calculator!$C$10)/100,2)</f>
        <v>40.45</v>
      </c>
      <c r="E29" s="17" t="n">
        <f aca="false">ROUND(($A29*Calculator!$C$9+E$5*Calculator!$C$10)/100,2)</f>
        <v>40.7</v>
      </c>
      <c r="F29" s="17" t="n">
        <f aca="false">ROUND(($A29*Calculator!$C$9+F$5*Calculator!$C$10)/100,2)</f>
        <v>40.95</v>
      </c>
      <c r="G29" s="17" t="n">
        <f aca="false">ROUND(($A29*Calculator!$C$9+G$5*Calculator!$C$10)/100,2)</f>
        <v>41.2</v>
      </c>
      <c r="H29" s="17" t="n">
        <f aca="false">ROUND(($A29*Calculator!$C$9+H$5*Calculator!$C$10)/100,2)</f>
        <v>41.45</v>
      </c>
      <c r="I29" s="17" t="n">
        <f aca="false">ROUND(($A29*Calculator!$C$9+I$5*Calculator!$C$10)/100,2)</f>
        <v>41.7</v>
      </c>
      <c r="J29" s="17" t="n">
        <f aca="false">ROUND(($A29*Calculator!$C$9+J$5*Calculator!$C$10)/100,2)</f>
        <v>41.95</v>
      </c>
      <c r="K29" s="17" t="n">
        <f aca="false">ROUND(($A29*Calculator!$C$9+K$5*Calculator!$C$10)/100,2)</f>
        <v>42.2</v>
      </c>
      <c r="L29" s="17" t="n">
        <f aca="false">ROUND(($A29*Calculator!$C$9+L$5*Calculator!$C$10)/100,2)</f>
        <v>42.45</v>
      </c>
      <c r="M29" s="17" t="n">
        <f aca="false">ROUND(($A29*Calculator!$C$9+M$5*Calculator!$C$10)/100,2)</f>
        <v>42.7</v>
      </c>
      <c r="N29" s="17" t="n">
        <f aca="false">ROUND(($A29*Calculator!$C$9+N$5*Calculator!$C$10)/100,2)</f>
        <v>42.95</v>
      </c>
      <c r="O29" s="17" t="n">
        <f aca="false">ROUND(($A29*Calculator!$C$9+O$5*Calculator!$C$10)/100,2)</f>
        <v>43.2</v>
      </c>
      <c r="P29" s="17" t="n">
        <f aca="false">ROUND(($A29*Calculator!$C$9+P$5*Calculator!$C$10)/100,2)</f>
        <v>43.45</v>
      </c>
      <c r="Q29" s="17" t="n">
        <f aca="false">ROUND(($A29*Calculator!$C$9+Q$5*Calculator!$C$10)/100,2)</f>
        <v>43.7</v>
      </c>
      <c r="R29" s="17" t="n">
        <f aca="false">ROUND(($A29*Calculator!$C$9+R$5*Calculator!$C$10)/100,2)</f>
        <v>43.95</v>
      </c>
      <c r="S29" s="17" t="n">
        <f aca="false">ROUND(($A29*Calculator!$C$9+S$5*Calculator!$C$10)/100,2)</f>
        <v>44.2</v>
      </c>
      <c r="T29" s="17" t="n">
        <f aca="false">ROUND(($A29*Calculator!$C$9+T$5*Calculator!$C$10)/100,2)</f>
        <v>44.45</v>
      </c>
      <c r="U29" s="17" t="n">
        <f aca="false">ROUND(($A29*Calculator!$C$9+U$5*Calculator!$C$10)/100,2)</f>
        <v>44.7</v>
      </c>
      <c r="V29" s="17" t="n">
        <f aca="false">ROUND(($A29*Calculator!$C$9+V$5*Calculator!$C$10)/100,2)</f>
        <v>44.95</v>
      </c>
    </row>
    <row r="30" customFormat="false" ht="15" hidden="false" customHeight="false" outlineLevel="0" collapsed="false">
      <c r="A30" s="16" t="n">
        <v>5.4</v>
      </c>
      <c r="B30" s="17" t="n">
        <f aca="false">ROUND(($A30*Calculator!$C$9+B$5*Calculator!$C$10)/100,2)</f>
        <v>40.35</v>
      </c>
      <c r="C30" s="17" t="n">
        <f aca="false">ROUND(($A30*Calculator!$C$9+C$5*Calculator!$C$10)/100,2)</f>
        <v>40.6</v>
      </c>
      <c r="D30" s="17" t="n">
        <f aca="false">ROUND(($A30*Calculator!$C$9+D$5*Calculator!$C$10)/100,2)</f>
        <v>40.85</v>
      </c>
      <c r="E30" s="17" t="n">
        <f aca="false">ROUND(($A30*Calculator!$C$9+E$5*Calculator!$C$10)/100,2)</f>
        <v>41.1</v>
      </c>
      <c r="F30" s="17" t="n">
        <f aca="false">ROUND(($A30*Calculator!$C$9+F$5*Calculator!$C$10)/100,2)</f>
        <v>41.35</v>
      </c>
      <c r="G30" s="17" t="n">
        <f aca="false">ROUND(($A30*Calculator!$C$9+G$5*Calculator!$C$10)/100,2)</f>
        <v>41.6</v>
      </c>
      <c r="H30" s="17" t="n">
        <f aca="false">ROUND(($A30*Calculator!$C$9+H$5*Calculator!$C$10)/100,2)</f>
        <v>41.85</v>
      </c>
      <c r="I30" s="17" t="n">
        <f aca="false">ROUND(($A30*Calculator!$C$9+I$5*Calculator!$C$10)/100,2)</f>
        <v>42.1</v>
      </c>
      <c r="J30" s="17" t="n">
        <f aca="false">ROUND(($A30*Calculator!$C$9+J$5*Calculator!$C$10)/100,2)</f>
        <v>42.35</v>
      </c>
      <c r="K30" s="17" t="n">
        <f aca="false">ROUND(($A30*Calculator!$C$9+K$5*Calculator!$C$10)/100,2)</f>
        <v>42.6</v>
      </c>
      <c r="L30" s="17" t="n">
        <f aca="false">ROUND(($A30*Calculator!$C$9+L$5*Calculator!$C$10)/100,2)</f>
        <v>42.85</v>
      </c>
      <c r="M30" s="17" t="n">
        <f aca="false">ROUND(($A30*Calculator!$C$9+M$5*Calculator!$C$10)/100,2)</f>
        <v>43.1</v>
      </c>
      <c r="N30" s="17" t="n">
        <f aca="false">ROUND(($A30*Calculator!$C$9+N$5*Calculator!$C$10)/100,2)</f>
        <v>43.35</v>
      </c>
      <c r="O30" s="17" t="n">
        <f aca="false">ROUND(($A30*Calculator!$C$9+O$5*Calculator!$C$10)/100,2)</f>
        <v>43.6</v>
      </c>
      <c r="P30" s="17" t="n">
        <f aca="false">ROUND(($A30*Calculator!$C$9+P$5*Calculator!$C$10)/100,2)</f>
        <v>43.85</v>
      </c>
      <c r="Q30" s="17" t="n">
        <f aca="false">ROUND(($A30*Calculator!$C$9+Q$5*Calculator!$C$10)/100,2)</f>
        <v>44.1</v>
      </c>
      <c r="R30" s="17" t="n">
        <f aca="false">ROUND(($A30*Calculator!$C$9+R$5*Calculator!$C$10)/100,2)</f>
        <v>44.35</v>
      </c>
      <c r="S30" s="17" t="n">
        <f aca="false">ROUND(($A30*Calculator!$C$9+S$5*Calculator!$C$10)/100,2)</f>
        <v>44.6</v>
      </c>
      <c r="T30" s="17" t="n">
        <f aca="false">ROUND(($A30*Calculator!$C$9+T$5*Calculator!$C$10)/100,2)</f>
        <v>44.85</v>
      </c>
      <c r="U30" s="17" t="n">
        <f aca="false">ROUND(($A30*Calculator!$C$9+U$5*Calculator!$C$10)/100,2)</f>
        <v>45.1</v>
      </c>
      <c r="V30" s="17" t="n">
        <f aca="false">ROUND(($A30*Calculator!$C$9+V$5*Calculator!$C$10)/100,2)</f>
        <v>45.35</v>
      </c>
    </row>
    <row r="31" customFormat="false" ht="15" hidden="false" customHeight="false" outlineLevel="0" collapsed="false">
      <c r="A31" s="16" t="n">
        <v>5.5</v>
      </c>
      <c r="B31" s="17" t="n">
        <f aca="false">ROUND(($A31*Calculator!$C$9+B$5*Calculator!$C$10)/100,2)</f>
        <v>40.75</v>
      </c>
      <c r="C31" s="17" t="n">
        <f aca="false">ROUND(($A31*Calculator!$C$9+C$5*Calculator!$C$10)/100,2)</f>
        <v>41</v>
      </c>
      <c r="D31" s="17" t="n">
        <f aca="false">ROUND(($A31*Calculator!$C$9+D$5*Calculator!$C$10)/100,2)</f>
        <v>41.25</v>
      </c>
      <c r="E31" s="17" t="n">
        <f aca="false">ROUND(($A31*Calculator!$C$9+E$5*Calculator!$C$10)/100,2)</f>
        <v>41.5</v>
      </c>
      <c r="F31" s="17" t="n">
        <f aca="false">ROUND(($A31*Calculator!$C$9+F$5*Calculator!$C$10)/100,2)</f>
        <v>41.75</v>
      </c>
      <c r="G31" s="17" t="n">
        <f aca="false">ROUND(($A31*Calculator!$C$9+G$5*Calculator!$C$10)/100,2)</f>
        <v>42</v>
      </c>
      <c r="H31" s="17" t="n">
        <f aca="false">ROUND(($A31*Calculator!$C$9+H$5*Calculator!$C$10)/100,2)</f>
        <v>42.25</v>
      </c>
      <c r="I31" s="17" t="n">
        <f aca="false">ROUND(($A31*Calculator!$C$9+I$5*Calculator!$C$10)/100,2)</f>
        <v>42.5</v>
      </c>
      <c r="J31" s="17" t="n">
        <f aca="false">ROUND(($A31*Calculator!$C$9+J$5*Calculator!$C$10)/100,2)</f>
        <v>42.75</v>
      </c>
      <c r="K31" s="17" t="n">
        <f aca="false">ROUND(($A31*Calculator!$C$9+K$5*Calculator!$C$10)/100,2)</f>
        <v>43</v>
      </c>
      <c r="L31" s="17" t="n">
        <f aca="false">ROUND(($A31*Calculator!$C$9+L$5*Calculator!$C$10)/100,2)</f>
        <v>43.25</v>
      </c>
      <c r="M31" s="17" t="n">
        <f aca="false">ROUND(($A31*Calculator!$C$9+M$5*Calculator!$C$10)/100,2)</f>
        <v>43.5</v>
      </c>
      <c r="N31" s="17" t="n">
        <f aca="false">ROUND(($A31*Calculator!$C$9+N$5*Calculator!$C$10)/100,2)</f>
        <v>43.75</v>
      </c>
      <c r="O31" s="17" t="n">
        <f aca="false">ROUND(($A31*Calculator!$C$9+O$5*Calculator!$C$10)/100,2)</f>
        <v>44</v>
      </c>
      <c r="P31" s="17" t="n">
        <f aca="false">ROUND(($A31*Calculator!$C$9+P$5*Calculator!$C$10)/100,2)</f>
        <v>44.25</v>
      </c>
      <c r="Q31" s="17" t="n">
        <f aca="false">ROUND(($A31*Calculator!$C$9+Q$5*Calculator!$C$10)/100,2)</f>
        <v>44.5</v>
      </c>
      <c r="R31" s="17" t="n">
        <f aca="false">ROUND(($A31*Calculator!$C$9+R$5*Calculator!$C$10)/100,2)</f>
        <v>44.75</v>
      </c>
      <c r="S31" s="17" t="n">
        <f aca="false">ROUND(($A31*Calculator!$C$9+S$5*Calculator!$C$10)/100,2)</f>
        <v>45</v>
      </c>
      <c r="T31" s="17" t="n">
        <f aca="false">ROUND(($A31*Calculator!$C$9+T$5*Calculator!$C$10)/100,2)</f>
        <v>45.25</v>
      </c>
      <c r="U31" s="17" t="n">
        <f aca="false">ROUND(($A31*Calculator!$C$9+U$5*Calculator!$C$10)/100,2)</f>
        <v>45.5</v>
      </c>
      <c r="V31" s="17" t="n">
        <f aca="false">ROUND(($A31*Calculator!$C$9+V$5*Calculator!$C$10)/100,2)</f>
        <v>45.75</v>
      </c>
    </row>
    <row r="32" customFormat="false" ht="15" hidden="false" customHeight="false" outlineLevel="0" collapsed="false">
      <c r="A32" s="16" t="n">
        <v>5.6</v>
      </c>
      <c r="B32" s="17" t="n">
        <f aca="false">ROUND(($A32*Calculator!$C$9+B$5*Calculator!$C$10)/100,2)</f>
        <v>41.15</v>
      </c>
      <c r="C32" s="17" t="n">
        <f aca="false">ROUND(($A32*Calculator!$C$9+C$5*Calculator!$C$10)/100,2)</f>
        <v>41.4</v>
      </c>
      <c r="D32" s="17" t="n">
        <f aca="false">ROUND(($A32*Calculator!$C$9+D$5*Calculator!$C$10)/100,2)</f>
        <v>41.65</v>
      </c>
      <c r="E32" s="17" t="n">
        <f aca="false">ROUND(($A32*Calculator!$C$9+E$5*Calculator!$C$10)/100,2)</f>
        <v>41.9</v>
      </c>
      <c r="F32" s="17" t="n">
        <f aca="false">ROUND(($A32*Calculator!$C$9+F$5*Calculator!$C$10)/100,2)</f>
        <v>42.15</v>
      </c>
      <c r="G32" s="17" t="n">
        <f aca="false">ROUND(($A32*Calculator!$C$9+G$5*Calculator!$C$10)/100,2)</f>
        <v>42.4</v>
      </c>
      <c r="H32" s="17" t="n">
        <f aca="false">ROUND(($A32*Calculator!$C$9+H$5*Calculator!$C$10)/100,2)</f>
        <v>42.65</v>
      </c>
      <c r="I32" s="17" t="n">
        <f aca="false">ROUND(($A32*Calculator!$C$9+I$5*Calculator!$C$10)/100,2)</f>
        <v>42.9</v>
      </c>
      <c r="J32" s="17" t="n">
        <f aca="false">ROUND(($A32*Calculator!$C$9+J$5*Calculator!$C$10)/100,2)</f>
        <v>43.15</v>
      </c>
      <c r="K32" s="17" t="n">
        <f aca="false">ROUND(($A32*Calculator!$C$9+K$5*Calculator!$C$10)/100,2)</f>
        <v>43.4</v>
      </c>
      <c r="L32" s="17" t="n">
        <f aca="false">ROUND(($A32*Calculator!$C$9+L$5*Calculator!$C$10)/100,2)</f>
        <v>43.65</v>
      </c>
      <c r="M32" s="17" t="n">
        <f aca="false">ROUND(($A32*Calculator!$C$9+M$5*Calculator!$C$10)/100,2)</f>
        <v>43.9</v>
      </c>
      <c r="N32" s="17" t="n">
        <f aca="false">ROUND(($A32*Calculator!$C$9+N$5*Calculator!$C$10)/100,2)</f>
        <v>44.15</v>
      </c>
      <c r="O32" s="17" t="n">
        <f aca="false">ROUND(($A32*Calculator!$C$9+O$5*Calculator!$C$10)/100,2)</f>
        <v>44.4</v>
      </c>
      <c r="P32" s="17" t="n">
        <f aca="false">ROUND(($A32*Calculator!$C$9+P$5*Calculator!$C$10)/100,2)</f>
        <v>44.65</v>
      </c>
      <c r="Q32" s="17" t="n">
        <f aca="false">ROUND(($A32*Calculator!$C$9+Q$5*Calculator!$C$10)/100,2)</f>
        <v>44.9</v>
      </c>
      <c r="R32" s="17" t="n">
        <f aca="false">ROUND(($A32*Calculator!$C$9+R$5*Calculator!$C$10)/100,2)</f>
        <v>45.15</v>
      </c>
      <c r="S32" s="17" t="n">
        <f aca="false">ROUND(($A32*Calculator!$C$9+S$5*Calculator!$C$10)/100,2)</f>
        <v>45.4</v>
      </c>
      <c r="T32" s="17" t="n">
        <f aca="false">ROUND(($A32*Calculator!$C$9+T$5*Calculator!$C$10)/100,2)</f>
        <v>45.65</v>
      </c>
      <c r="U32" s="17" t="n">
        <f aca="false">ROUND(($A32*Calculator!$C$9+U$5*Calculator!$C$10)/100,2)</f>
        <v>45.9</v>
      </c>
      <c r="V32" s="17" t="n">
        <f aca="false">ROUND(($A32*Calculator!$C$9+V$5*Calculator!$C$10)/100,2)</f>
        <v>46.15</v>
      </c>
    </row>
    <row r="33" customFormat="false" ht="15" hidden="false" customHeight="false" outlineLevel="0" collapsed="false">
      <c r="A33" s="16" t="n">
        <v>5.7</v>
      </c>
      <c r="B33" s="17" t="n">
        <f aca="false">ROUND(($A33*Calculator!$C$9+B$5*Calculator!$C$10)/100,2)</f>
        <v>41.55</v>
      </c>
      <c r="C33" s="17" t="n">
        <f aca="false">ROUND(($A33*Calculator!$C$9+C$5*Calculator!$C$10)/100,2)</f>
        <v>41.8</v>
      </c>
      <c r="D33" s="17" t="n">
        <f aca="false">ROUND(($A33*Calculator!$C$9+D$5*Calculator!$C$10)/100,2)</f>
        <v>42.05</v>
      </c>
      <c r="E33" s="17" t="n">
        <f aca="false">ROUND(($A33*Calculator!$C$9+E$5*Calculator!$C$10)/100,2)</f>
        <v>42.3</v>
      </c>
      <c r="F33" s="17" t="n">
        <f aca="false">ROUND(($A33*Calculator!$C$9+F$5*Calculator!$C$10)/100,2)</f>
        <v>42.55</v>
      </c>
      <c r="G33" s="17" t="n">
        <f aca="false">ROUND(($A33*Calculator!$C$9+G$5*Calculator!$C$10)/100,2)</f>
        <v>42.8</v>
      </c>
      <c r="H33" s="17" t="n">
        <f aca="false">ROUND(($A33*Calculator!$C$9+H$5*Calculator!$C$10)/100,2)</f>
        <v>43.05</v>
      </c>
      <c r="I33" s="17" t="n">
        <f aca="false">ROUND(($A33*Calculator!$C$9+I$5*Calculator!$C$10)/100,2)</f>
        <v>43.3</v>
      </c>
      <c r="J33" s="17" t="n">
        <f aca="false">ROUND(($A33*Calculator!$C$9+J$5*Calculator!$C$10)/100,2)</f>
        <v>43.55</v>
      </c>
      <c r="K33" s="17" t="n">
        <f aca="false">ROUND(($A33*Calculator!$C$9+K$5*Calculator!$C$10)/100,2)</f>
        <v>43.8</v>
      </c>
      <c r="L33" s="17" t="n">
        <f aca="false">ROUND(($A33*Calculator!$C$9+L$5*Calculator!$C$10)/100,2)</f>
        <v>44.05</v>
      </c>
      <c r="M33" s="17" t="n">
        <f aca="false">ROUND(($A33*Calculator!$C$9+M$5*Calculator!$C$10)/100,2)</f>
        <v>44.3</v>
      </c>
      <c r="N33" s="17" t="n">
        <f aca="false">ROUND(($A33*Calculator!$C$9+N$5*Calculator!$C$10)/100,2)</f>
        <v>44.55</v>
      </c>
      <c r="O33" s="17" t="n">
        <f aca="false">ROUND(($A33*Calculator!$C$9+O$5*Calculator!$C$10)/100,2)</f>
        <v>44.8</v>
      </c>
      <c r="P33" s="17" t="n">
        <f aca="false">ROUND(($A33*Calculator!$C$9+P$5*Calculator!$C$10)/100,2)</f>
        <v>45.05</v>
      </c>
      <c r="Q33" s="17" t="n">
        <f aca="false">ROUND(($A33*Calculator!$C$9+Q$5*Calculator!$C$10)/100,2)</f>
        <v>45.3</v>
      </c>
      <c r="R33" s="17" t="n">
        <f aca="false">ROUND(($A33*Calculator!$C$9+R$5*Calculator!$C$10)/100,2)</f>
        <v>45.55</v>
      </c>
      <c r="S33" s="17" t="n">
        <f aca="false">ROUND(($A33*Calculator!$C$9+S$5*Calculator!$C$10)/100,2)</f>
        <v>45.8</v>
      </c>
      <c r="T33" s="17" t="n">
        <f aca="false">ROUND(($A33*Calculator!$C$9+T$5*Calculator!$C$10)/100,2)</f>
        <v>46.05</v>
      </c>
      <c r="U33" s="17" t="n">
        <f aca="false">ROUND(($A33*Calculator!$C$9+U$5*Calculator!$C$10)/100,2)</f>
        <v>46.3</v>
      </c>
      <c r="V33" s="17" t="n">
        <f aca="false">ROUND(($A33*Calculator!$C$9+V$5*Calculator!$C$10)/100,2)</f>
        <v>46.55</v>
      </c>
    </row>
    <row r="34" customFormat="false" ht="15" hidden="false" customHeight="false" outlineLevel="0" collapsed="false">
      <c r="A34" s="16" t="n">
        <v>5.8</v>
      </c>
      <c r="B34" s="17" t="n">
        <f aca="false">ROUND(($A34*Calculator!$C$9+B$5*Calculator!$C$10)/100,2)</f>
        <v>41.95</v>
      </c>
      <c r="C34" s="17" t="n">
        <f aca="false">ROUND(($A34*Calculator!$C$9+C$5*Calculator!$C$10)/100,2)</f>
        <v>42.2</v>
      </c>
      <c r="D34" s="17" t="n">
        <f aca="false">ROUND(($A34*Calculator!$C$9+D$5*Calculator!$C$10)/100,2)</f>
        <v>42.45</v>
      </c>
      <c r="E34" s="17" t="n">
        <f aca="false">ROUND(($A34*Calculator!$C$9+E$5*Calculator!$C$10)/100,2)</f>
        <v>42.7</v>
      </c>
      <c r="F34" s="17" t="n">
        <f aca="false">ROUND(($A34*Calculator!$C$9+F$5*Calculator!$C$10)/100,2)</f>
        <v>42.95</v>
      </c>
      <c r="G34" s="17" t="n">
        <f aca="false">ROUND(($A34*Calculator!$C$9+G$5*Calculator!$C$10)/100,2)</f>
        <v>43.2</v>
      </c>
      <c r="H34" s="17" t="n">
        <f aca="false">ROUND(($A34*Calculator!$C$9+H$5*Calculator!$C$10)/100,2)</f>
        <v>43.45</v>
      </c>
      <c r="I34" s="17" t="n">
        <f aca="false">ROUND(($A34*Calculator!$C$9+I$5*Calculator!$C$10)/100,2)</f>
        <v>43.7</v>
      </c>
      <c r="J34" s="17" t="n">
        <f aca="false">ROUND(($A34*Calculator!$C$9+J$5*Calculator!$C$10)/100,2)</f>
        <v>43.95</v>
      </c>
      <c r="K34" s="17" t="n">
        <f aca="false">ROUND(($A34*Calculator!$C$9+K$5*Calculator!$C$10)/100,2)</f>
        <v>44.2</v>
      </c>
      <c r="L34" s="17" t="n">
        <f aca="false">ROUND(($A34*Calculator!$C$9+L$5*Calculator!$C$10)/100,2)</f>
        <v>44.45</v>
      </c>
      <c r="M34" s="17" t="n">
        <f aca="false">ROUND(($A34*Calculator!$C$9+M$5*Calculator!$C$10)/100,2)</f>
        <v>44.7</v>
      </c>
      <c r="N34" s="17" t="n">
        <f aca="false">ROUND(($A34*Calculator!$C$9+N$5*Calculator!$C$10)/100,2)</f>
        <v>44.95</v>
      </c>
      <c r="O34" s="17" t="n">
        <f aca="false">ROUND(($A34*Calculator!$C$9+O$5*Calculator!$C$10)/100,2)</f>
        <v>45.2</v>
      </c>
      <c r="P34" s="17" t="n">
        <f aca="false">ROUND(($A34*Calculator!$C$9+P$5*Calculator!$C$10)/100,2)</f>
        <v>45.45</v>
      </c>
      <c r="Q34" s="17" t="n">
        <f aca="false">ROUND(($A34*Calculator!$C$9+Q$5*Calculator!$C$10)/100,2)</f>
        <v>45.7</v>
      </c>
      <c r="R34" s="17" t="n">
        <f aca="false">ROUND(($A34*Calculator!$C$9+R$5*Calculator!$C$10)/100,2)</f>
        <v>45.95</v>
      </c>
      <c r="S34" s="17" t="n">
        <f aca="false">ROUND(($A34*Calculator!$C$9+S$5*Calculator!$C$10)/100,2)</f>
        <v>46.2</v>
      </c>
      <c r="T34" s="17" t="n">
        <f aca="false">ROUND(($A34*Calculator!$C$9+T$5*Calculator!$C$10)/100,2)</f>
        <v>46.45</v>
      </c>
      <c r="U34" s="17" t="n">
        <f aca="false">ROUND(($A34*Calculator!$C$9+U$5*Calculator!$C$10)/100,2)</f>
        <v>46.7</v>
      </c>
      <c r="V34" s="17" t="n">
        <f aca="false">ROUND(($A34*Calculator!$C$9+V$5*Calculator!$C$10)/100,2)</f>
        <v>46.95</v>
      </c>
    </row>
    <row r="35" customFormat="false" ht="15" hidden="false" customHeight="false" outlineLevel="0" collapsed="false">
      <c r="A35" s="16" t="n">
        <v>5.9</v>
      </c>
      <c r="B35" s="17" t="n">
        <f aca="false">ROUND(($A35*Calculator!$C$9+B$5*Calculator!$C$10)/100,2)</f>
        <v>42.35</v>
      </c>
      <c r="C35" s="17" t="n">
        <f aca="false">ROUND(($A35*Calculator!$C$9+C$5*Calculator!$C$10)/100,2)</f>
        <v>42.6</v>
      </c>
      <c r="D35" s="17" t="n">
        <f aca="false">ROUND(($A35*Calculator!$C$9+D$5*Calculator!$C$10)/100,2)</f>
        <v>42.85</v>
      </c>
      <c r="E35" s="17" t="n">
        <f aca="false">ROUND(($A35*Calculator!$C$9+E$5*Calculator!$C$10)/100,2)</f>
        <v>43.1</v>
      </c>
      <c r="F35" s="17" t="n">
        <f aca="false">ROUND(($A35*Calculator!$C$9+F$5*Calculator!$C$10)/100,2)</f>
        <v>43.35</v>
      </c>
      <c r="G35" s="17" t="n">
        <f aca="false">ROUND(($A35*Calculator!$C$9+G$5*Calculator!$C$10)/100,2)</f>
        <v>43.6</v>
      </c>
      <c r="H35" s="17" t="n">
        <f aca="false">ROUND(($A35*Calculator!$C$9+H$5*Calculator!$C$10)/100,2)</f>
        <v>43.85</v>
      </c>
      <c r="I35" s="17" t="n">
        <f aca="false">ROUND(($A35*Calculator!$C$9+I$5*Calculator!$C$10)/100,2)</f>
        <v>44.1</v>
      </c>
      <c r="J35" s="17" t="n">
        <f aca="false">ROUND(($A35*Calculator!$C$9+J$5*Calculator!$C$10)/100,2)</f>
        <v>44.35</v>
      </c>
      <c r="K35" s="17" t="n">
        <f aca="false">ROUND(($A35*Calculator!$C$9+K$5*Calculator!$C$10)/100,2)</f>
        <v>44.6</v>
      </c>
      <c r="L35" s="17" t="n">
        <f aca="false">ROUND(($A35*Calculator!$C$9+L$5*Calculator!$C$10)/100,2)</f>
        <v>44.85</v>
      </c>
      <c r="M35" s="17" t="n">
        <f aca="false">ROUND(($A35*Calculator!$C$9+M$5*Calculator!$C$10)/100,2)</f>
        <v>45.1</v>
      </c>
      <c r="N35" s="17" t="n">
        <f aca="false">ROUND(($A35*Calculator!$C$9+N$5*Calculator!$C$10)/100,2)</f>
        <v>45.35</v>
      </c>
      <c r="O35" s="17" t="n">
        <f aca="false">ROUND(($A35*Calculator!$C$9+O$5*Calculator!$C$10)/100,2)</f>
        <v>45.6</v>
      </c>
      <c r="P35" s="17" t="n">
        <f aca="false">ROUND(($A35*Calculator!$C$9+P$5*Calculator!$C$10)/100,2)</f>
        <v>45.85</v>
      </c>
      <c r="Q35" s="17" t="n">
        <f aca="false">ROUND(($A35*Calculator!$C$9+Q$5*Calculator!$C$10)/100,2)</f>
        <v>46.1</v>
      </c>
      <c r="R35" s="17" t="n">
        <f aca="false">ROUND(($A35*Calculator!$C$9+R$5*Calculator!$C$10)/100,2)</f>
        <v>46.35</v>
      </c>
      <c r="S35" s="17" t="n">
        <f aca="false">ROUND(($A35*Calculator!$C$9+S$5*Calculator!$C$10)/100,2)</f>
        <v>46.6</v>
      </c>
      <c r="T35" s="17" t="n">
        <f aca="false">ROUND(($A35*Calculator!$C$9+T$5*Calculator!$C$10)/100,2)</f>
        <v>46.85</v>
      </c>
      <c r="U35" s="17" t="n">
        <f aca="false">ROUND(($A35*Calculator!$C$9+U$5*Calculator!$C$10)/100,2)</f>
        <v>47.1</v>
      </c>
      <c r="V35" s="17" t="n">
        <f aca="false">ROUND(($A35*Calculator!$C$9+V$5*Calculator!$C$10)/100,2)</f>
        <v>47.35</v>
      </c>
    </row>
    <row r="36" customFormat="false" ht="15" hidden="false" customHeight="false" outlineLevel="0" collapsed="false">
      <c r="A36" s="16" t="n">
        <v>6</v>
      </c>
      <c r="B36" s="17" t="n">
        <f aca="false">ROUND(($A36*Calculator!$C$9+B$5*Calculator!$C$10)/100,2)</f>
        <v>42.75</v>
      </c>
      <c r="C36" s="17" t="n">
        <f aca="false">ROUND(($A36*Calculator!$C$9+C$5*Calculator!$C$10)/100,2)</f>
        <v>43</v>
      </c>
      <c r="D36" s="17" t="n">
        <f aca="false">ROUND(($A36*Calculator!$C$9+D$5*Calculator!$C$10)/100,2)</f>
        <v>43.25</v>
      </c>
      <c r="E36" s="17" t="n">
        <f aca="false">ROUND(($A36*Calculator!$C$9+E$5*Calculator!$C$10)/100,2)</f>
        <v>43.5</v>
      </c>
      <c r="F36" s="17" t="n">
        <f aca="false">ROUND(($A36*Calculator!$C$9+F$5*Calculator!$C$10)/100,2)</f>
        <v>43.75</v>
      </c>
      <c r="G36" s="17" t="n">
        <f aca="false">ROUND(($A36*Calculator!$C$9+G$5*Calculator!$C$10)/100,2)</f>
        <v>44</v>
      </c>
      <c r="H36" s="17" t="n">
        <f aca="false">ROUND(($A36*Calculator!$C$9+H$5*Calculator!$C$10)/100,2)</f>
        <v>44.25</v>
      </c>
      <c r="I36" s="17" t="n">
        <f aca="false">ROUND(($A36*Calculator!$C$9+I$5*Calculator!$C$10)/100,2)</f>
        <v>44.5</v>
      </c>
      <c r="J36" s="17" t="n">
        <f aca="false">ROUND(($A36*Calculator!$C$9+J$5*Calculator!$C$10)/100,2)</f>
        <v>44.75</v>
      </c>
      <c r="K36" s="17" t="n">
        <f aca="false">ROUND(($A36*Calculator!$C$9+K$5*Calculator!$C$10)/100,2)</f>
        <v>45</v>
      </c>
      <c r="L36" s="17" t="n">
        <f aca="false">ROUND(($A36*Calculator!$C$9+L$5*Calculator!$C$10)/100,2)</f>
        <v>45.25</v>
      </c>
      <c r="M36" s="17" t="n">
        <f aca="false">ROUND(($A36*Calculator!$C$9+M$5*Calculator!$C$10)/100,2)</f>
        <v>45.5</v>
      </c>
      <c r="N36" s="17" t="n">
        <f aca="false">ROUND(($A36*Calculator!$C$9+N$5*Calculator!$C$10)/100,2)</f>
        <v>45.75</v>
      </c>
      <c r="O36" s="17" t="n">
        <f aca="false">ROUND(($A36*Calculator!$C$9+O$5*Calculator!$C$10)/100,2)</f>
        <v>46</v>
      </c>
      <c r="P36" s="17" t="n">
        <f aca="false">ROUND(($A36*Calculator!$C$9+P$5*Calculator!$C$10)/100,2)</f>
        <v>46.25</v>
      </c>
      <c r="Q36" s="17" t="n">
        <f aca="false">ROUND(($A36*Calculator!$C$9+Q$5*Calculator!$C$10)/100,2)</f>
        <v>46.5</v>
      </c>
      <c r="R36" s="17" t="n">
        <f aca="false">ROUND(($A36*Calculator!$C$9+R$5*Calculator!$C$10)/100,2)</f>
        <v>46.75</v>
      </c>
      <c r="S36" s="17" t="n">
        <f aca="false">ROUND(($A36*Calculator!$C$9+S$5*Calculator!$C$10)/100,2)</f>
        <v>47</v>
      </c>
      <c r="T36" s="17" t="n">
        <f aca="false">ROUND(($A36*Calculator!$C$9+T$5*Calculator!$C$10)/100,2)</f>
        <v>47.25</v>
      </c>
      <c r="U36" s="17" t="n">
        <f aca="false">ROUND(($A36*Calculator!$C$9+U$5*Calculator!$C$10)/100,2)</f>
        <v>47.5</v>
      </c>
      <c r="V36" s="17" t="n">
        <f aca="false">ROUND(($A36*Calculator!$C$9+V$5*Calculator!$C$10)/100,2)</f>
        <v>47.75</v>
      </c>
    </row>
    <row r="37" customFormat="false" ht="15" hidden="false" customHeight="false" outlineLevel="0" collapsed="false">
      <c r="A37" s="16" t="n">
        <v>6.1</v>
      </c>
      <c r="B37" s="17" t="n">
        <f aca="false">ROUND(($A37*Calculator!$C$9+B$5*Calculator!$C$10)/100,2)</f>
        <v>43.15</v>
      </c>
      <c r="C37" s="17" t="n">
        <f aca="false">ROUND(($A37*Calculator!$C$9+C$5*Calculator!$C$10)/100,2)</f>
        <v>43.4</v>
      </c>
      <c r="D37" s="17" t="n">
        <f aca="false">ROUND(($A37*Calculator!$C$9+D$5*Calculator!$C$10)/100,2)</f>
        <v>43.65</v>
      </c>
      <c r="E37" s="17" t="n">
        <f aca="false">ROUND(($A37*Calculator!$C$9+E$5*Calculator!$C$10)/100,2)</f>
        <v>43.9</v>
      </c>
      <c r="F37" s="17" t="n">
        <f aca="false">ROUND(($A37*Calculator!$C$9+F$5*Calculator!$C$10)/100,2)</f>
        <v>44.15</v>
      </c>
      <c r="G37" s="17" t="n">
        <f aca="false">ROUND(($A37*Calculator!$C$9+G$5*Calculator!$C$10)/100,2)</f>
        <v>44.4</v>
      </c>
      <c r="H37" s="17" t="n">
        <f aca="false">ROUND(($A37*Calculator!$C$9+H$5*Calculator!$C$10)/100,2)</f>
        <v>44.65</v>
      </c>
      <c r="I37" s="17" t="n">
        <f aca="false">ROUND(($A37*Calculator!$C$9+I$5*Calculator!$C$10)/100,2)</f>
        <v>44.9</v>
      </c>
      <c r="J37" s="17" t="n">
        <f aca="false">ROUND(($A37*Calculator!$C$9+J$5*Calculator!$C$10)/100,2)</f>
        <v>45.15</v>
      </c>
      <c r="K37" s="17" t="n">
        <f aca="false">ROUND(($A37*Calculator!$C$9+K$5*Calculator!$C$10)/100,2)</f>
        <v>45.4</v>
      </c>
      <c r="L37" s="17" t="n">
        <f aca="false">ROUND(($A37*Calculator!$C$9+L$5*Calculator!$C$10)/100,2)</f>
        <v>45.65</v>
      </c>
      <c r="M37" s="17" t="n">
        <f aca="false">ROUND(($A37*Calculator!$C$9+M$5*Calculator!$C$10)/100,2)</f>
        <v>45.9</v>
      </c>
      <c r="N37" s="17" t="n">
        <f aca="false">ROUND(($A37*Calculator!$C$9+N$5*Calculator!$C$10)/100,2)</f>
        <v>46.15</v>
      </c>
      <c r="O37" s="17" t="n">
        <f aca="false">ROUND(($A37*Calculator!$C$9+O$5*Calculator!$C$10)/100,2)</f>
        <v>46.4</v>
      </c>
      <c r="P37" s="17" t="n">
        <f aca="false">ROUND(($A37*Calculator!$C$9+P$5*Calculator!$C$10)/100,2)</f>
        <v>46.65</v>
      </c>
      <c r="Q37" s="17" t="n">
        <f aca="false">ROUND(($A37*Calculator!$C$9+Q$5*Calculator!$C$10)/100,2)</f>
        <v>46.9</v>
      </c>
      <c r="R37" s="17" t="n">
        <f aca="false">ROUND(($A37*Calculator!$C$9+R$5*Calculator!$C$10)/100,2)</f>
        <v>47.15</v>
      </c>
      <c r="S37" s="17" t="n">
        <f aca="false">ROUND(($A37*Calculator!$C$9+S$5*Calculator!$C$10)/100,2)</f>
        <v>47.4</v>
      </c>
      <c r="T37" s="17" t="n">
        <f aca="false">ROUND(($A37*Calculator!$C$9+T$5*Calculator!$C$10)/100,2)</f>
        <v>47.65</v>
      </c>
      <c r="U37" s="17" t="n">
        <f aca="false">ROUND(($A37*Calculator!$C$9+U$5*Calculator!$C$10)/100,2)</f>
        <v>47.9</v>
      </c>
      <c r="V37" s="17" t="n">
        <f aca="false">ROUND(($A37*Calculator!$C$9+V$5*Calculator!$C$10)/100,2)</f>
        <v>48.15</v>
      </c>
    </row>
    <row r="38" customFormat="false" ht="15" hidden="false" customHeight="false" outlineLevel="0" collapsed="false">
      <c r="A38" s="16" t="n">
        <v>6.2</v>
      </c>
      <c r="B38" s="17" t="n">
        <f aca="false">ROUND(($A38*Calculator!$C$9+B$5*Calculator!$C$10)/100,2)</f>
        <v>43.55</v>
      </c>
      <c r="C38" s="17" t="n">
        <f aca="false">ROUND(($A38*Calculator!$C$9+C$5*Calculator!$C$10)/100,2)</f>
        <v>43.8</v>
      </c>
      <c r="D38" s="17" t="n">
        <f aca="false">ROUND(($A38*Calculator!$C$9+D$5*Calculator!$C$10)/100,2)</f>
        <v>44.05</v>
      </c>
      <c r="E38" s="17" t="n">
        <f aca="false">ROUND(($A38*Calculator!$C$9+E$5*Calculator!$C$10)/100,2)</f>
        <v>44.3</v>
      </c>
      <c r="F38" s="17" t="n">
        <f aca="false">ROUND(($A38*Calculator!$C$9+F$5*Calculator!$C$10)/100,2)</f>
        <v>44.55</v>
      </c>
      <c r="G38" s="17" t="n">
        <f aca="false">ROUND(($A38*Calculator!$C$9+G$5*Calculator!$C$10)/100,2)</f>
        <v>44.8</v>
      </c>
      <c r="H38" s="17" t="n">
        <f aca="false">ROUND(($A38*Calculator!$C$9+H$5*Calculator!$C$10)/100,2)</f>
        <v>45.05</v>
      </c>
      <c r="I38" s="17" t="n">
        <f aca="false">ROUND(($A38*Calculator!$C$9+I$5*Calculator!$C$10)/100,2)</f>
        <v>45.3</v>
      </c>
      <c r="J38" s="17" t="n">
        <f aca="false">ROUND(($A38*Calculator!$C$9+J$5*Calculator!$C$10)/100,2)</f>
        <v>45.55</v>
      </c>
      <c r="K38" s="17" t="n">
        <f aca="false">ROUND(($A38*Calculator!$C$9+K$5*Calculator!$C$10)/100,2)</f>
        <v>45.8</v>
      </c>
      <c r="L38" s="17" t="n">
        <f aca="false">ROUND(($A38*Calculator!$C$9+L$5*Calculator!$C$10)/100,2)</f>
        <v>46.05</v>
      </c>
      <c r="M38" s="17" t="n">
        <f aca="false">ROUND(($A38*Calculator!$C$9+M$5*Calculator!$C$10)/100,2)</f>
        <v>46.3</v>
      </c>
      <c r="N38" s="17" t="n">
        <f aca="false">ROUND(($A38*Calculator!$C$9+N$5*Calculator!$C$10)/100,2)</f>
        <v>46.55</v>
      </c>
      <c r="O38" s="17" t="n">
        <f aca="false">ROUND(($A38*Calculator!$C$9+O$5*Calculator!$C$10)/100,2)</f>
        <v>46.8</v>
      </c>
      <c r="P38" s="17" t="n">
        <f aca="false">ROUND(($A38*Calculator!$C$9+P$5*Calculator!$C$10)/100,2)</f>
        <v>47.05</v>
      </c>
      <c r="Q38" s="17" t="n">
        <f aca="false">ROUND(($A38*Calculator!$C$9+Q$5*Calculator!$C$10)/100,2)</f>
        <v>47.3</v>
      </c>
      <c r="R38" s="17" t="n">
        <f aca="false">ROUND(($A38*Calculator!$C$9+R$5*Calculator!$C$10)/100,2)</f>
        <v>47.55</v>
      </c>
      <c r="S38" s="17" t="n">
        <f aca="false">ROUND(($A38*Calculator!$C$9+S$5*Calculator!$C$10)/100,2)</f>
        <v>47.8</v>
      </c>
      <c r="T38" s="17" t="n">
        <f aca="false">ROUND(($A38*Calculator!$C$9+T$5*Calculator!$C$10)/100,2)</f>
        <v>48.05</v>
      </c>
      <c r="U38" s="17" t="n">
        <f aca="false">ROUND(($A38*Calculator!$C$9+U$5*Calculator!$C$10)/100,2)</f>
        <v>48.3</v>
      </c>
      <c r="V38" s="17" t="n">
        <f aca="false">ROUND(($A38*Calculator!$C$9+V$5*Calculator!$C$10)/100,2)</f>
        <v>48.55</v>
      </c>
    </row>
    <row r="39" customFormat="false" ht="15" hidden="false" customHeight="false" outlineLevel="0" collapsed="false">
      <c r="A39" s="16" t="n">
        <v>6.3</v>
      </c>
      <c r="B39" s="17" t="n">
        <f aca="false">ROUND(($A39*Calculator!$C$9+B$5*Calculator!$C$10)/100,2)</f>
        <v>43.95</v>
      </c>
      <c r="C39" s="17" t="n">
        <f aca="false">ROUND(($A39*Calculator!$C$9+C$5*Calculator!$C$10)/100,2)</f>
        <v>44.2</v>
      </c>
      <c r="D39" s="17" t="n">
        <f aca="false">ROUND(($A39*Calculator!$C$9+D$5*Calculator!$C$10)/100,2)</f>
        <v>44.45</v>
      </c>
      <c r="E39" s="17" t="n">
        <f aca="false">ROUND(($A39*Calculator!$C$9+E$5*Calculator!$C$10)/100,2)</f>
        <v>44.7</v>
      </c>
      <c r="F39" s="17" t="n">
        <f aca="false">ROUND(($A39*Calculator!$C$9+F$5*Calculator!$C$10)/100,2)</f>
        <v>44.95</v>
      </c>
      <c r="G39" s="17" t="n">
        <f aca="false">ROUND(($A39*Calculator!$C$9+G$5*Calculator!$C$10)/100,2)</f>
        <v>45.2</v>
      </c>
      <c r="H39" s="17" t="n">
        <f aca="false">ROUND(($A39*Calculator!$C$9+H$5*Calculator!$C$10)/100,2)</f>
        <v>45.45</v>
      </c>
      <c r="I39" s="17" t="n">
        <f aca="false">ROUND(($A39*Calculator!$C$9+I$5*Calculator!$C$10)/100,2)</f>
        <v>45.7</v>
      </c>
      <c r="J39" s="17" t="n">
        <f aca="false">ROUND(($A39*Calculator!$C$9+J$5*Calculator!$C$10)/100,2)</f>
        <v>45.95</v>
      </c>
      <c r="K39" s="17" t="n">
        <f aca="false">ROUND(($A39*Calculator!$C$9+K$5*Calculator!$C$10)/100,2)</f>
        <v>46.2</v>
      </c>
      <c r="L39" s="17" t="n">
        <f aca="false">ROUND(($A39*Calculator!$C$9+L$5*Calculator!$C$10)/100,2)</f>
        <v>46.45</v>
      </c>
      <c r="M39" s="17" t="n">
        <f aca="false">ROUND(($A39*Calculator!$C$9+M$5*Calculator!$C$10)/100,2)</f>
        <v>46.7</v>
      </c>
      <c r="N39" s="17" t="n">
        <f aca="false">ROUND(($A39*Calculator!$C$9+N$5*Calculator!$C$10)/100,2)</f>
        <v>46.95</v>
      </c>
      <c r="O39" s="17" t="n">
        <f aca="false">ROUND(($A39*Calculator!$C$9+O$5*Calculator!$C$10)/100,2)</f>
        <v>47.2</v>
      </c>
      <c r="P39" s="17" t="n">
        <f aca="false">ROUND(($A39*Calculator!$C$9+P$5*Calculator!$C$10)/100,2)</f>
        <v>47.45</v>
      </c>
      <c r="Q39" s="17" t="n">
        <f aca="false">ROUND(($A39*Calculator!$C$9+Q$5*Calculator!$C$10)/100,2)</f>
        <v>47.7</v>
      </c>
      <c r="R39" s="17" t="n">
        <f aca="false">ROUND(($A39*Calculator!$C$9+R$5*Calculator!$C$10)/100,2)</f>
        <v>47.95</v>
      </c>
      <c r="S39" s="17" t="n">
        <f aca="false">ROUND(($A39*Calculator!$C$9+S$5*Calculator!$C$10)/100,2)</f>
        <v>48.2</v>
      </c>
      <c r="T39" s="17" t="n">
        <f aca="false">ROUND(($A39*Calculator!$C$9+T$5*Calculator!$C$10)/100,2)</f>
        <v>48.45</v>
      </c>
      <c r="U39" s="17" t="n">
        <f aca="false">ROUND(($A39*Calculator!$C$9+U$5*Calculator!$C$10)/100,2)</f>
        <v>48.7</v>
      </c>
      <c r="V39" s="17" t="n">
        <f aca="false">ROUND(($A39*Calculator!$C$9+V$5*Calculator!$C$10)/100,2)</f>
        <v>48.95</v>
      </c>
    </row>
    <row r="40" customFormat="false" ht="15" hidden="false" customHeight="false" outlineLevel="0" collapsed="false">
      <c r="A40" s="16" t="n">
        <v>6.4</v>
      </c>
      <c r="B40" s="17" t="n">
        <f aca="false">ROUND(($A40*Calculator!$C$9+B$5*Calculator!$C$10)/100,2)</f>
        <v>44.35</v>
      </c>
      <c r="C40" s="17" t="n">
        <f aca="false">ROUND(($A40*Calculator!$C$9+C$5*Calculator!$C$10)/100,2)</f>
        <v>44.6</v>
      </c>
      <c r="D40" s="17" t="n">
        <f aca="false">ROUND(($A40*Calculator!$C$9+D$5*Calculator!$C$10)/100,2)</f>
        <v>44.85</v>
      </c>
      <c r="E40" s="17" t="n">
        <f aca="false">ROUND(($A40*Calculator!$C$9+E$5*Calculator!$C$10)/100,2)</f>
        <v>45.1</v>
      </c>
      <c r="F40" s="17" t="n">
        <f aca="false">ROUND(($A40*Calculator!$C$9+F$5*Calculator!$C$10)/100,2)</f>
        <v>45.35</v>
      </c>
      <c r="G40" s="17" t="n">
        <f aca="false">ROUND(($A40*Calculator!$C$9+G$5*Calculator!$C$10)/100,2)</f>
        <v>45.6</v>
      </c>
      <c r="H40" s="17" t="n">
        <f aca="false">ROUND(($A40*Calculator!$C$9+H$5*Calculator!$C$10)/100,2)</f>
        <v>45.85</v>
      </c>
      <c r="I40" s="17" t="n">
        <f aca="false">ROUND(($A40*Calculator!$C$9+I$5*Calculator!$C$10)/100,2)</f>
        <v>46.1</v>
      </c>
      <c r="J40" s="17" t="n">
        <f aca="false">ROUND(($A40*Calculator!$C$9+J$5*Calculator!$C$10)/100,2)</f>
        <v>46.35</v>
      </c>
      <c r="K40" s="17" t="n">
        <f aca="false">ROUND(($A40*Calculator!$C$9+K$5*Calculator!$C$10)/100,2)</f>
        <v>46.6</v>
      </c>
      <c r="L40" s="17" t="n">
        <f aca="false">ROUND(($A40*Calculator!$C$9+L$5*Calculator!$C$10)/100,2)</f>
        <v>46.85</v>
      </c>
      <c r="M40" s="17" t="n">
        <f aca="false">ROUND(($A40*Calculator!$C$9+M$5*Calculator!$C$10)/100,2)</f>
        <v>47.1</v>
      </c>
      <c r="N40" s="17" t="n">
        <f aca="false">ROUND(($A40*Calculator!$C$9+N$5*Calculator!$C$10)/100,2)</f>
        <v>47.35</v>
      </c>
      <c r="O40" s="17" t="n">
        <f aca="false">ROUND(($A40*Calculator!$C$9+O$5*Calculator!$C$10)/100,2)</f>
        <v>47.6</v>
      </c>
      <c r="P40" s="17" t="n">
        <f aca="false">ROUND(($A40*Calculator!$C$9+P$5*Calculator!$C$10)/100,2)</f>
        <v>47.85</v>
      </c>
      <c r="Q40" s="17" t="n">
        <f aca="false">ROUND(($A40*Calculator!$C$9+Q$5*Calculator!$C$10)/100,2)</f>
        <v>48.1</v>
      </c>
      <c r="R40" s="17" t="n">
        <f aca="false">ROUND(($A40*Calculator!$C$9+R$5*Calculator!$C$10)/100,2)</f>
        <v>48.35</v>
      </c>
      <c r="S40" s="17" t="n">
        <f aca="false">ROUND(($A40*Calculator!$C$9+S$5*Calculator!$C$10)/100,2)</f>
        <v>48.6</v>
      </c>
      <c r="T40" s="17" t="n">
        <f aca="false">ROUND(($A40*Calculator!$C$9+T$5*Calculator!$C$10)/100,2)</f>
        <v>48.85</v>
      </c>
      <c r="U40" s="17" t="n">
        <f aca="false">ROUND(($A40*Calculator!$C$9+U$5*Calculator!$C$10)/100,2)</f>
        <v>49.1</v>
      </c>
      <c r="V40" s="17" t="n">
        <f aca="false">ROUND(($A40*Calculator!$C$9+V$5*Calculator!$C$10)/100,2)</f>
        <v>49.35</v>
      </c>
    </row>
    <row r="41" customFormat="false" ht="15" hidden="false" customHeight="false" outlineLevel="0" collapsed="false">
      <c r="A41" s="16" t="n">
        <v>6.5</v>
      </c>
      <c r="B41" s="17" t="n">
        <f aca="false">ROUND(($A41*Calculator!$C$9+B$5*Calculator!$C$10)/100,2)</f>
        <v>44.75</v>
      </c>
      <c r="C41" s="17" t="n">
        <f aca="false">ROUND(($A41*Calculator!$C$9+C$5*Calculator!$C$10)/100,2)</f>
        <v>45</v>
      </c>
      <c r="D41" s="17" t="n">
        <f aca="false">ROUND(($A41*Calculator!$C$9+D$5*Calculator!$C$10)/100,2)</f>
        <v>45.25</v>
      </c>
      <c r="E41" s="17" t="n">
        <f aca="false">ROUND(($A41*Calculator!$C$9+E$5*Calculator!$C$10)/100,2)</f>
        <v>45.5</v>
      </c>
      <c r="F41" s="17" t="n">
        <f aca="false">ROUND(($A41*Calculator!$C$9+F$5*Calculator!$C$10)/100,2)</f>
        <v>45.75</v>
      </c>
      <c r="G41" s="17" t="n">
        <f aca="false">ROUND(($A41*Calculator!$C$9+G$5*Calculator!$C$10)/100,2)</f>
        <v>46</v>
      </c>
      <c r="H41" s="17" t="n">
        <f aca="false">ROUND(($A41*Calculator!$C$9+H$5*Calculator!$C$10)/100,2)</f>
        <v>46.25</v>
      </c>
      <c r="I41" s="17" t="n">
        <f aca="false">ROUND(($A41*Calculator!$C$9+I$5*Calculator!$C$10)/100,2)</f>
        <v>46.5</v>
      </c>
      <c r="J41" s="17" t="n">
        <f aca="false">ROUND(($A41*Calculator!$C$9+J$5*Calculator!$C$10)/100,2)</f>
        <v>46.75</v>
      </c>
      <c r="K41" s="17" t="n">
        <f aca="false">ROUND(($A41*Calculator!$C$9+K$5*Calculator!$C$10)/100,2)</f>
        <v>47</v>
      </c>
      <c r="L41" s="17" t="n">
        <f aca="false">ROUND(($A41*Calculator!$C$9+L$5*Calculator!$C$10)/100,2)</f>
        <v>47.25</v>
      </c>
      <c r="M41" s="17" t="n">
        <f aca="false">ROUND(($A41*Calculator!$C$9+M$5*Calculator!$C$10)/100,2)</f>
        <v>47.5</v>
      </c>
      <c r="N41" s="17" t="n">
        <f aca="false">ROUND(($A41*Calculator!$C$9+N$5*Calculator!$C$10)/100,2)</f>
        <v>47.75</v>
      </c>
      <c r="O41" s="17" t="n">
        <f aca="false">ROUND(($A41*Calculator!$C$9+O$5*Calculator!$C$10)/100,2)</f>
        <v>48</v>
      </c>
      <c r="P41" s="17" t="n">
        <f aca="false">ROUND(($A41*Calculator!$C$9+P$5*Calculator!$C$10)/100,2)</f>
        <v>48.25</v>
      </c>
      <c r="Q41" s="17" t="n">
        <f aca="false">ROUND(($A41*Calculator!$C$9+Q$5*Calculator!$C$10)/100,2)</f>
        <v>48.5</v>
      </c>
      <c r="R41" s="17" t="n">
        <f aca="false">ROUND(($A41*Calculator!$C$9+R$5*Calculator!$C$10)/100,2)</f>
        <v>48.75</v>
      </c>
      <c r="S41" s="17" t="n">
        <f aca="false">ROUND(($A41*Calculator!$C$9+S$5*Calculator!$C$10)/100,2)</f>
        <v>49</v>
      </c>
      <c r="T41" s="17" t="n">
        <f aca="false">ROUND(($A41*Calculator!$C$9+T$5*Calculator!$C$10)/100,2)</f>
        <v>49.25</v>
      </c>
      <c r="U41" s="17" t="n">
        <f aca="false">ROUND(($A41*Calculator!$C$9+U$5*Calculator!$C$10)/100,2)</f>
        <v>49.5</v>
      </c>
      <c r="V41" s="17" t="n">
        <f aca="false">ROUND(($A41*Calculator!$C$9+V$5*Calculator!$C$10)/100,2)</f>
        <v>49.75</v>
      </c>
    </row>
    <row r="42" customFormat="false" ht="15" hidden="false" customHeight="false" outlineLevel="0" collapsed="false">
      <c r="A42" s="16" t="n">
        <v>6.6</v>
      </c>
      <c r="B42" s="17" t="n">
        <f aca="false">ROUND(($A42*Calculator!$C$9+B$5*Calculator!$C$10)/100,2)</f>
        <v>45.15</v>
      </c>
      <c r="C42" s="17" t="n">
        <f aca="false">ROUND(($A42*Calculator!$C$9+C$5*Calculator!$C$10)/100,2)</f>
        <v>45.4</v>
      </c>
      <c r="D42" s="17" t="n">
        <f aca="false">ROUND(($A42*Calculator!$C$9+D$5*Calculator!$C$10)/100,2)</f>
        <v>45.65</v>
      </c>
      <c r="E42" s="17" t="n">
        <f aca="false">ROUND(($A42*Calculator!$C$9+E$5*Calculator!$C$10)/100,2)</f>
        <v>45.9</v>
      </c>
      <c r="F42" s="17" t="n">
        <f aca="false">ROUND(($A42*Calculator!$C$9+F$5*Calculator!$C$10)/100,2)</f>
        <v>46.15</v>
      </c>
      <c r="G42" s="17" t="n">
        <f aca="false">ROUND(($A42*Calculator!$C$9+G$5*Calculator!$C$10)/100,2)</f>
        <v>46.4</v>
      </c>
      <c r="H42" s="17" t="n">
        <f aca="false">ROUND(($A42*Calculator!$C$9+H$5*Calculator!$C$10)/100,2)</f>
        <v>46.65</v>
      </c>
      <c r="I42" s="17" t="n">
        <f aca="false">ROUND(($A42*Calculator!$C$9+I$5*Calculator!$C$10)/100,2)</f>
        <v>46.9</v>
      </c>
      <c r="J42" s="17" t="n">
        <f aca="false">ROUND(($A42*Calculator!$C$9+J$5*Calculator!$C$10)/100,2)</f>
        <v>47.15</v>
      </c>
      <c r="K42" s="17" t="n">
        <f aca="false">ROUND(($A42*Calculator!$C$9+K$5*Calculator!$C$10)/100,2)</f>
        <v>47.4</v>
      </c>
      <c r="L42" s="17" t="n">
        <f aca="false">ROUND(($A42*Calculator!$C$9+L$5*Calculator!$C$10)/100,2)</f>
        <v>47.65</v>
      </c>
      <c r="M42" s="17" t="n">
        <f aca="false">ROUND(($A42*Calculator!$C$9+M$5*Calculator!$C$10)/100,2)</f>
        <v>47.9</v>
      </c>
      <c r="N42" s="17" t="n">
        <f aca="false">ROUND(($A42*Calculator!$C$9+N$5*Calculator!$C$10)/100,2)</f>
        <v>48.15</v>
      </c>
      <c r="O42" s="17" t="n">
        <f aca="false">ROUND(($A42*Calculator!$C$9+O$5*Calculator!$C$10)/100,2)</f>
        <v>48.4</v>
      </c>
      <c r="P42" s="17" t="n">
        <f aca="false">ROUND(($A42*Calculator!$C$9+P$5*Calculator!$C$10)/100,2)</f>
        <v>48.65</v>
      </c>
      <c r="Q42" s="17" t="n">
        <f aca="false">ROUND(($A42*Calculator!$C$9+Q$5*Calculator!$C$10)/100,2)</f>
        <v>48.9</v>
      </c>
      <c r="R42" s="17" t="n">
        <f aca="false">ROUND(($A42*Calculator!$C$9+R$5*Calculator!$C$10)/100,2)</f>
        <v>49.15</v>
      </c>
      <c r="S42" s="17" t="n">
        <f aca="false">ROUND(($A42*Calculator!$C$9+S$5*Calculator!$C$10)/100,2)</f>
        <v>49.4</v>
      </c>
      <c r="T42" s="17" t="n">
        <f aca="false">ROUND(($A42*Calculator!$C$9+T$5*Calculator!$C$10)/100,2)</f>
        <v>49.65</v>
      </c>
      <c r="U42" s="17" t="n">
        <f aca="false">ROUND(($A42*Calculator!$C$9+U$5*Calculator!$C$10)/100,2)</f>
        <v>49.9</v>
      </c>
      <c r="V42" s="17" t="n">
        <f aca="false">ROUND(($A42*Calculator!$C$9+V$5*Calculator!$C$10)/100,2)</f>
        <v>50.15</v>
      </c>
    </row>
    <row r="43" customFormat="false" ht="15" hidden="false" customHeight="false" outlineLevel="0" collapsed="false">
      <c r="A43" s="16" t="n">
        <v>6.7</v>
      </c>
      <c r="B43" s="17" t="n">
        <f aca="false">ROUND(($A43*Calculator!$C$9+B$5*Calculator!$C$10)/100,2)</f>
        <v>45.55</v>
      </c>
      <c r="C43" s="17" t="n">
        <f aca="false">ROUND(($A43*Calculator!$C$9+C$5*Calculator!$C$10)/100,2)</f>
        <v>45.8</v>
      </c>
      <c r="D43" s="17" t="n">
        <f aca="false">ROUND(($A43*Calculator!$C$9+D$5*Calculator!$C$10)/100,2)</f>
        <v>46.05</v>
      </c>
      <c r="E43" s="17" t="n">
        <f aca="false">ROUND(($A43*Calculator!$C$9+E$5*Calculator!$C$10)/100,2)</f>
        <v>46.3</v>
      </c>
      <c r="F43" s="17" t="n">
        <f aca="false">ROUND(($A43*Calculator!$C$9+F$5*Calculator!$C$10)/100,2)</f>
        <v>46.55</v>
      </c>
      <c r="G43" s="17" t="n">
        <f aca="false">ROUND(($A43*Calculator!$C$9+G$5*Calculator!$C$10)/100,2)</f>
        <v>46.8</v>
      </c>
      <c r="H43" s="17" t="n">
        <f aca="false">ROUND(($A43*Calculator!$C$9+H$5*Calculator!$C$10)/100,2)</f>
        <v>47.05</v>
      </c>
      <c r="I43" s="17" t="n">
        <f aca="false">ROUND(($A43*Calculator!$C$9+I$5*Calculator!$C$10)/100,2)</f>
        <v>47.3</v>
      </c>
      <c r="J43" s="17" t="n">
        <f aca="false">ROUND(($A43*Calculator!$C$9+J$5*Calculator!$C$10)/100,2)</f>
        <v>47.55</v>
      </c>
      <c r="K43" s="17" t="n">
        <f aca="false">ROUND(($A43*Calculator!$C$9+K$5*Calculator!$C$10)/100,2)</f>
        <v>47.8</v>
      </c>
      <c r="L43" s="17" t="n">
        <f aca="false">ROUND(($A43*Calculator!$C$9+L$5*Calculator!$C$10)/100,2)</f>
        <v>48.05</v>
      </c>
      <c r="M43" s="17" t="n">
        <f aca="false">ROUND(($A43*Calculator!$C$9+M$5*Calculator!$C$10)/100,2)</f>
        <v>48.3</v>
      </c>
      <c r="N43" s="17" t="n">
        <f aca="false">ROUND(($A43*Calculator!$C$9+N$5*Calculator!$C$10)/100,2)</f>
        <v>48.55</v>
      </c>
      <c r="O43" s="17" t="n">
        <f aca="false">ROUND(($A43*Calculator!$C$9+O$5*Calculator!$C$10)/100,2)</f>
        <v>48.8</v>
      </c>
      <c r="P43" s="17" t="n">
        <f aca="false">ROUND(($A43*Calculator!$C$9+P$5*Calculator!$C$10)/100,2)</f>
        <v>49.05</v>
      </c>
      <c r="Q43" s="17" t="n">
        <f aca="false">ROUND(($A43*Calculator!$C$9+Q$5*Calculator!$C$10)/100,2)</f>
        <v>49.3</v>
      </c>
      <c r="R43" s="17" t="n">
        <f aca="false">ROUND(($A43*Calculator!$C$9+R$5*Calculator!$C$10)/100,2)</f>
        <v>49.55</v>
      </c>
      <c r="S43" s="17" t="n">
        <f aca="false">ROUND(($A43*Calculator!$C$9+S$5*Calculator!$C$10)/100,2)</f>
        <v>49.8</v>
      </c>
      <c r="T43" s="17" t="n">
        <f aca="false">ROUND(($A43*Calculator!$C$9+T$5*Calculator!$C$10)/100,2)</f>
        <v>50.05</v>
      </c>
      <c r="U43" s="17" t="n">
        <f aca="false">ROUND(($A43*Calculator!$C$9+U$5*Calculator!$C$10)/100,2)</f>
        <v>50.3</v>
      </c>
      <c r="V43" s="17" t="n">
        <f aca="false">ROUND(($A43*Calculator!$C$9+V$5*Calculator!$C$10)/100,2)</f>
        <v>50.55</v>
      </c>
    </row>
    <row r="44" customFormat="false" ht="15" hidden="false" customHeight="false" outlineLevel="0" collapsed="false">
      <c r="A44" s="16" t="n">
        <v>6.8</v>
      </c>
      <c r="B44" s="17" t="n">
        <f aca="false">ROUND(($A44*Calculator!$C$9+B$5*Calculator!$C$10)/100,2)</f>
        <v>45.95</v>
      </c>
      <c r="C44" s="17" t="n">
        <f aca="false">ROUND(($A44*Calculator!$C$9+C$5*Calculator!$C$10)/100,2)</f>
        <v>46.2</v>
      </c>
      <c r="D44" s="17" t="n">
        <f aca="false">ROUND(($A44*Calculator!$C$9+D$5*Calculator!$C$10)/100,2)</f>
        <v>46.45</v>
      </c>
      <c r="E44" s="17" t="n">
        <f aca="false">ROUND(($A44*Calculator!$C$9+E$5*Calculator!$C$10)/100,2)</f>
        <v>46.7</v>
      </c>
      <c r="F44" s="17" t="n">
        <f aca="false">ROUND(($A44*Calculator!$C$9+F$5*Calculator!$C$10)/100,2)</f>
        <v>46.95</v>
      </c>
      <c r="G44" s="17" t="n">
        <f aca="false">ROUND(($A44*Calculator!$C$9+G$5*Calculator!$C$10)/100,2)</f>
        <v>47.2</v>
      </c>
      <c r="H44" s="17" t="n">
        <f aca="false">ROUND(($A44*Calculator!$C$9+H$5*Calculator!$C$10)/100,2)</f>
        <v>47.45</v>
      </c>
      <c r="I44" s="17" t="n">
        <f aca="false">ROUND(($A44*Calculator!$C$9+I$5*Calculator!$C$10)/100,2)</f>
        <v>47.7</v>
      </c>
      <c r="J44" s="17" t="n">
        <f aca="false">ROUND(($A44*Calculator!$C$9+J$5*Calculator!$C$10)/100,2)</f>
        <v>47.95</v>
      </c>
      <c r="K44" s="17" t="n">
        <f aca="false">ROUND(($A44*Calculator!$C$9+K$5*Calculator!$C$10)/100,2)</f>
        <v>48.2</v>
      </c>
      <c r="L44" s="17" t="n">
        <f aca="false">ROUND(($A44*Calculator!$C$9+L$5*Calculator!$C$10)/100,2)</f>
        <v>48.45</v>
      </c>
      <c r="M44" s="17" t="n">
        <f aca="false">ROUND(($A44*Calculator!$C$9+M$5*Calculator!$C$10)/100,2)</f>
        <v>48.7</v>
      </c>
      <c r="N44" s="17" t="n">
        <f aca="false">ROUND(($A44*Calculator!$C$9+N$5*Calculator!$C$10)/100,2)</f>
        <v>48.95</v>
      </c>
      <c r="O44" s="17" t="n">
        <f aca="false">ROUND(($A44*Calculator!$C$9+O$5*Calculator!$C$10)/100,2)</f>
        <v>49.2</v>
      </c>
      <c r="P44" s="17" t="n">
        <f aca="false">ROUND(($A44*Calculator!$C$9+P$5*Calculator!$C$10)/100,2)</f>
        <v>49.45</v>
      </c>
      <c r="Q44" s="17" t="n">
        <f aca="false">ROUND(($A44*Calculator!$C$9+Q$5*Calculator!$C$10)/100,2)</f>
        <v>49.7</v>
      </c>
      <c r="R44" s="17" t="n">
        <f aca="false">ROUND(($A44*Calculator!$C$9+R$5*Calculator!$C$10)/100,2)</f>
        <v>49.95</v>
      </c>
      <c r="S44" s="17" t="n">
        <f aca="false">ROUND(($A44*Calculator!$C$9+S$5*Calculator!$C$10)/100,2)</f>
        <v>50.2</v>
      </c>
      <c r="T44" s="17" t="n">
        <f aca="false">ROUND(($A44*Calculator!$C$9+T$5*Calculator!$C$10)/100,2)</f>
        <v>50.45</v>
      </c>
      <c r="U44" s="17" t="n">
        <f aca="false">ROUND(($A44*Calculator!$C$9+U$5*Calculator!$C$10)/100,2)</f>
        <v>50.7</v>
      </c>
      <c r="V44" s="17" t="n">
        <f aca="false">ROUND(($A44*Calculator!$C$9+V$5*Calculator!$C$10)/100,2)</f>
        <v>50.95</v>
      </c>
    </row>
    <row r="45" customFormat="false" ht="15" hidden="false" customHeight="false" outlineLevel="0" collapsed="false">
      <c r="A45" s="16" t="n">
        <v>6.9</v>
      </c>
      <c r="B45" s="17" t="n">
        <f aca="false">ROUND(($A45*Calculator!$C$9+B$5*Calculator!$C$10)/100,2)</f>
        <v>46.35</v>
      </c>
      <c r="C45" s="17" t="n">
        <f aca="false">ROUND(($A45*Calculator!$C$9+C$5*Calculator!$C$10)/100,2)</f>
        <v>46.6</v>
      </c>
      <c r="D45" s="17" t="n">
        <f aca="false">ROUND(($A45*Calculator!$C$9+D$5*Calculator!$C$10)/100,2)</f>
        <v>46.85</v>
      </c>
      <c r="E45" s="17" t="n">
        <f aca="false">ROUND(($A45*Calculator!$C$9+E$5*Calculator!$C$10)/100,2)</f>
        <v>47.1</v>
      </c>
      <c r="F45" s="17" t="n">
        <f aca="false">ROUND(($A45*Calculator!$C$9+F$5*Calculator!$C$10)/100,2)</f>
        <v>47.35</v>
      </c>
      <c r="G45" s="17" t="n">
        <f aca="false">ROUND(($A45*Calculator!$C$9+G$5*Calculator!$C$10)/100,2)</f>
        <v>47.6</v>
      </c>
      <c r="H45" s="17" t="n">
        <f aca="false">ROUND(($A45*Calculator!$C$9+H$5*Calculator!$C$10)/100,2)</f>
        <v>47.85</v>
      </c>
      <c r="I45" s="17" t="n">
        <f aca="false">ROUND(($A45*Calculator!$C$9+I$5*Calculator!$C$10)/100,2)</f>
        <v>48.1</v>
      </c>
      <c r="J45" s="17" t="n">
        <f aca="false">ROUND(($A45*Calculator!$C$9+J$5*Calculator!$C$10)/100,2)</f>
        <v>48.35</v>
      </c>
      <c r="K45" s="17" t="n">
        <f aca="false">ROUND(($A45*Calculator!$C$9+K$5*Calculator!$C$10)/100,2)</f>
        <v>48.6</v>
      </c>
      <c r="L45" s="17" t="n">
        <f aca="false">ROUND(($A45*Calculator!$C$9+L$5*Calculator!$C$10)/100,2)</f>
        <v>48.85</v>
      </c>
      <c r="M45" s="17" t="n">
        <f aca="false">ROUND(($A45*Calculator!$C$9+M$5*Calculator!$C$10)/100,2)</f>
        <v>49.1</v>
      </c>
      <c r="N45" s="17" t="n">
        <f aca="false">ROUND(($A45*Calculator!$C$9+N$5*Calculator!$C$10)/100,2)</f>
        <v>49.35</v>
      </c>
      <c r="O45" s="17" t="n">
        <f aca="false">ROUND(($A45*Calculator!$C$9+O$5*Calculator!$C$10)/100,2)</f>
        <v>49.6</v>
      </c>
      <c r="P45" s="17" t="n">
        <f aca="false">ROUND(($A45*Calculator!$C$9+P$5*Calculator!$C$10)/100,2)</f>
        <v>49.85</v>
      </c>
      <c r="Q45" s="17" t="n">
        <f aca="false">ROUND(($A45*Calculator!$C$9+Q$5*Calculator!$C$10)/100,2)</f>
        <v>50.1</v>
      </c>
      <c r="R45" s="17" t="n">
        <f aca="false">ROUND(($A45*Calculator!$C$9+R$5*Calculator!$C$10)/100,2)</f>
        <v>50.35</v>
      </c>
      <c r="S45" s="17" t="n">
        <f aca="false">ROUND(($A45*Calculator!$C$9+S$5*Calculator!$C$10)/100,2)</f>
        <v>50.6</v>
      </c>
      <c r="T45" s="17" t="n">
        <f aca="false">ROUND(($A45*Calculator!$C$9+T$5*Calculator!$C$10)/100,2)</f>
        <v>50.85</v>
      </c>
      <c r="U45" s="17" t="n">
        <f aca="false">ROUND(($A45*Calculator!$C$9+U$5*Calculator!$C$10)/100,2)</f>
        <v>51.1</v>
      </c>
      <c r="V45" s="17" t="n">
        <f aca="false">ROUND(($A45*Calculator!$C$9+V$5*Calculator!$C$10)/100,2)</f>
        <v>51.35</v>
      </c>
    </row>
    <row r="46" customFormat="false" ht="15" hidden="false" customHeight="false" outlineLevel="0" collapsed="false">
      <c r="A46" s="16" t="n">
        <v>7</v>
      </c>
      <c r="B46" s="17" t="n">
        <f aca="false">ROUND(($A46*Calculator!$C$9+B$5*Calculator!$C$10)/100,2)</f>
        <v>46.75</v>
      </c>
      <c r="C46" s="17" t="n">
        <f aca="false">ROUND(($A46*Calculator!$C$9+C$5*Calculator!$C$10)/100,2)</f>
        <v>47</v>
      </c>
      <c r="D46" s="17" t="n">
        <f aca="false">ROUND(($A46*Calculator!$C$9+D$5*Calculator!$C$10)/100,2)</f>
        <v>47.25</v>
      </c>
      <c r="E46" s="17" t="n">
        <f aca="false">ROUND(($A46*Calculator!$C$9+E$5*Calculator!$C$10)/100,2)</f>
        <v>47.5</v>
      </c>
      <c r="F46" s="17" t="n">
        <f aca="false">ROUND(($A46*Calculator!$C$9+F$5*Calculator!$C$10)/100,2)</f>
        <v>47.75</v>
      </c>
      <c r="G46" s="17" t="n">
        <f aca="false">ROUND(($A46*Calculator!$C$9+G$5*Calculator!$C$10)/100,2)</f>
        <v>48</v>
      </c>
      <c r="H46" s="17" t="n">
        <f aca="false">ROUND(($A46*Calculator!$C$9+H$5*Calculator!$C$10)/100,2)</f>
        <v>48.25</v>
      </c>
      <c r="I46" s="17" t="n">
        <f aca="false">ROUND(($A46*Calculator!$C$9+I$5*Calculator!$C$10)/100,2)</f>
        <v>48.5</v>
      </c>
      <c r="J46" s="17" t="n">
        <f aca="false">ROUND(($A46*Calculator!$C$9+J$5*Calculator!$C$10)/100,2)</f>
        <v>48.75</v>
      </c>
      <c r="K46" s="17" t="n">
        <f aca="false">ROUND(($A46*Calculator!$C$9+K$5*Calculator!$C$10)/100,2)</f>
        <v>49</v>
      </c>
      <c r="L46" s="17" t="n">
        <f aca="false">ROUND(($A46*Calculator!$C$9+L$5*Calculator!$C$10)/100,2)</f>
        <v>49.25</v>
      </c>
      <c r="M46" s="17" t="n">
        <f aca="false">ROUND(($A46*Calculator!$C$9+M$5*Calculator!$C$10)/100,2)</f>
        <v>49.5</v>
      </c>
      <c r="N46" s="17" t="n">
        <f aca="false">ROUND(($A46*Calculator!$C$9+N$5*Calculator!$C$10)/100,2)</f>
        <v>49.75</v>
      </c>
      <c r="O46" s="17" t="n">
        <f aca="false">ROUND(($A46*Calculator!$C$9+O$5*Calculator!$C$10)/100,2)</f>
        <v>50</v>
      </c>
      <c r="P46" s="17" t="n">
        <f aca="false">ROUND(($A46*Calculator!$C$9+P$5*Calculator!$C$10)/100,2)</f>
        <v>50.25</v>
      </c>
      <c r="Q46" s="17" t="n">
        <f aca="false">ROUND(($A46*Calculator!$C$9+Q$5*Calculator!$C$10)/100,2)</f>
        <v>50.5</v>
      </c>
      <c r="R46" s="17" t="n">
        <f aca="false">ROUND(($A46*Calculator!$C$9+R$5*Calculator!$C$10)/100,2)</f>
        <v>50.75</v>
      </c>
      <c r="S46" s="17" t="n">
        <f aca="false">ROUND(($A46*Calculator!$C$9+S$5*Calculator!$C$10)/100,2)</f>
        <v>51</v>
      </c>
      <c r="T46" s="17" t="n">
        <f aca="false">ROUND(($A46*Calculator!$C$9+T$5*Calculator!$C$10)/100,2)</f>
        <v>51.25</v>
      </c>
      <c r="U46" s="17" t="n">
        <f aca="false">ROUND(($A46*Calculator!$C$9+U$5*Calculator!$C$10)/100,2)</f>
        <v>51.5</v>
      </c>
      <c r="V46" s="17" t="n">
        <f aca="false">ROUND(($A46*Calculator!$C$9+V$5*Calculator!$C$10)/100,2)</f>
        <v>51.75</v>
      </c>
    </row>
    <row r="47" customFormat="false" ht="15" hidden="false" customHeight="false" outlineLevel="0" collapsed="false">
      <c r="A47" s="16" t="n">
        <v>7.1</v>
      </c>
      <c r="B47" s="17" t="n">
        <f aca="false">ROUND(($A47*Calculator!$C$9+B$5*Calculator!$C$10)/100,2)</f>
        <v>47.15</v>
      </c>
      <c r="C47" s="17" t="n">
        <f aca="false">ROUND(($A47*Calculator!$C$9+C$5*Calculator!$C$10)/100,2)</f>
        <v>47.4</v>
      </c>
      <c r="D47" s="17" t="n">
        <f aca="false">ROUND(($A47*Calculator!$C$9+D$5*Calculator!$C$10)/100,2)</f>
        <v>47.65</v>
      </c>
      <c r="E47" s="17" t="n">
        <f aca="false">ROUND(($A47*Calculator!$C$9+E$5*Calculator!$C$10)/100,2)</f>
        <v>47.9</v>
      </c>
      <c r="F47" s="17" t="n">
        <f aca="false">ROUND(($A47*Calculator!$C$9+F$5*Calculator!$C$10)/100,2)</f>
        <v>48.15</v>
      </c>
      <c r="G47" s="17" t="n">
        <f aca="false">ROUND(($A47*Calculator!$C$9+G$5*Calculator!$C$10)/100,2)</f>
        <v>48.4</v>
      </c>
      <c r="H47" s="17" t="n">
        <f aca="false">ROUND(($A47*Calculator!$C$9+H$5*Calculator!$C$10)/100,2)</f>
        <v>48.65</v>
      </c>
      <c r="I47" s="17" t="n">
        <f aca="false">ROUND(($A47*Calculator!$C$9+I$5*Calculator!$C$10)/100,2)</f>
        <v>48.9</v>
      </c>
      <c r="J47" s="17" t="n">
        <f aca="false">ROUND(($A47*Calculator!$C$9+J$5*Calculator!$C$10)/100,2)</f>
        <v>49.15</v>
      </c>
      <c r="K47" s="17" t="n">
        <f aca="false">ROUND(($A47*Calculator!$C$9+K$5*Calculator!$C$10)/100,2)</f>
        <v>49.4</v>
      </c>
      <c r="L47" s="17" t="n">
        <f aca="false">ROUND(($A47*Calculator!$C$9+L$5*Calculator!$C$10)/100,2)</f>
        <v>49.65</v>
      </c>
      <c r="M47" s="17" t="n">
        <f aca="false">ROUND(($A47*Calculator!$C$9+M$5*Calculator!$C$10)/100,2)</f>
        <v>49.9</v>
      </c>
      <c r="N47" s="17" t="n">
        <f aca="false">ROUND(($A47*Calculator!$C$9+N$5*Calculator!$C$10)/100,2)</f>
        <v>50.15</v>
      </c>
      <c r="O47" s="17" t="n">
        <f aca="false">ROUND(($A47*Calculator!$C$9+O$5*Calculator!$C$10)/100,2)</f>
        <v>50.4</v>
      </c>
      <c r="P47" s="17" t="n">
        <f aca="false">ROUND(($A47*Calculator!$C$9+P$5*Calculator!$C$10)/100,2)</f>
        <v>50.65</v>
      </c>
      <c r="Q47" s="17" t="n">
        <f aca="false">ROUND(($A47*Calculator!$C$9+Q$5*Calculator!$C$10)/100,2)</f>
        <v>50.9</v>
      </c>
      <c r="R47" s="17" t="n">
        <f aca="false">ROUND(($A47*Calculator!$C$9+R$5*Calculator!$C$10)/100,2)</f>
        <v>51.15</v>
      </c>
      <c r="S47" s="17" t="n">
        <f aca="false">ROUND(($A47*Calculator!$C$9+S$5*Calculator!$C$10)/100,2)</f>
        <v>51.4</v>
      </c>
      <c r="T47" s="17" t="n">
        <f aca="false">ROUND(($A47*Calculator!$C$9+T$5*Calculator!$C$10)/100,2)</f>
        <v>51.65</v>
      </c>
      <c r="U47" s="17" t="n">
        <f aca="false">ROUND(($A47*Calculator!$C$9+U$5*Calculator!$C$10)/100,2)</f>
        <v>51.9</v>
      </c>
      <c r="V47" s="17" t="n">
        <f aca="false">ROUND(($A47*Calculator!$C$9+V$5*Calculator!$C$10)/100,2)</f>
        <v>52.15</v>
      </c>
    </row>
    <row r="48" customFormat="false" ht="15" hidden="false" customHeight="false" outlineLevel="0" collapsed="false">
      <c r="A48" s="16" t="n">
        <v>7.2</v>
      </c>
      <c r="B48" s="17" t="n">
        <f aca="false">ROUND(($A48*Calculator!$C$9+B$5*Calculator!$C$10)/100,2)</f>
        <v>47.55</v>
      </c>
      <c r="C48" s="17" t="n">
        <f aca="false">ROUND(($A48*Calculator!$C$9+C$5*Calculator!$C$10)/100,2)</f>
        <v>47.8</v>
      </c>
      <c r="D48" s="17" t="n">
        <f aca="false">ROUND(($A48*Calculator!$C$9+D$5*Calculator!$C$10)/100,2)</f>
        <v>48.05</v>
      </c>
      <c r="E48" s="17" t="n">
        <f aca="false">ROUND(($A48*Calculator!$C$9+E$5*Calculator!$C$10)/100,2)</f>
        <v>48.3</v>
      </c>
      <c r="F48" s="17" t="n">
        <f aca="false">ROUND(($A48*Calculator!$C$9+F$5*Calculator!$C$10)/100,2)</f>
        <v>48.55</v>
      </c>
      <c r="G48" s="17" t="n">
        <f aca="false">ROUND(($A48*Calculator!$C$9+G$5*Calculator!$C$10)/100,2)</f>
        <v>48.8</v>
      </c>
      <c r="H48" s="17" t="n">
        <f aca="false">ROUND(($A48*Calculator!$C$9+H$5*Calculator!$C$10)/100,2)</f>
        <v>49.05</v>
      </c>
      <c r="I48" s="17" t="n">
        <f aca="false">ROUND(($A48*Calculator!$C$9+I$5*Calculator!$C$10)/100,2)</f>
        <v>49.3</v>
      </c>
      <c r="J48" s="17" t="n">
        <f aca="false">ROUND(($A48*Calculator!$C$9+J$5*Calculator!$C$10)/100,2)</f>
        <v>49.55</v>
      </c>
      <c r="K48" s="17" t="n">
        <f aca="false">ROUND(($A48*Calculator!$C$9+K$5*Calculator!$C$10)/100,2)</f>
        <v>49.8</v>
      </c>
      <c r="L48" s="17" t="n">
        <f aca="false">ROUND(($A48*Calculator!$C$9+L$5*Calculator!$C$10)/100,2)</f>
        <v>50.05</v>
      </c>
      <c r="M48" s="17" t="n">
        <f aca="false">ROUND(($A48*Calculator!$C$9+M$5*Calculator!$C$10)/100,2)</f>
        <v>50.3</v>
      </c>
      <c r="N48" s="17" t="n">
        <f aca="false">ROUND(($A48*Calculator!$C$9+N$5*Calculator!$C$10)/100,2)</f>
        <v>50.55</v>
      </c>
      <c r="O48" s="17" t="n">
        <f aca="false">ROUND(($A48*Calculator!$C$9+O$5*Calculator!$C$10)/100,2)</f>
        <v>50.8</v>
      </c>
      <c r="P48" s="17" t="n">
        <f aca="false">ROUND(($A48*Calculator!$C$9+P$5*Calculator!$C$10)/100,2)</f>
        <v>51.05</v>
      </c>
      <c r="Q48" s="17" t="n">
        <f aca="false">ROUND(($A48*Calculator!$C$9+Q$5*Calculator!$C$10)/100,2)</f>
        <v>51.3</v>
      </c>
      <c r="R48" s="17" t="n">
        <f aca="false">ROUND(($A48*Calculator!$C$9+R$5*Calculator!$C$10)/100,2)</f>
        <v>51.55</v>
      </c>
      <c r="S48" s="17" t="n">
        <f aca="false">ROUND(($A48*Calculator!$C$9+S$5*Calculator!$C$10)/100,2)</f>
        <v>51.8</v>
      </c>
      <c r="T48" s="17" t="n">
        <f aca="false">ROUND(($A48*Calculator!$C$9+T$5*Calculator!$C$10)/100,2)</f>
        <v>52.05</v>
      </c>
      <c r="U48" s="17" t="n">
        <f aca="false">ROUND(($A48*Calculator!$C$9+U$5*Calculator!$C$10)/100,2)</f>
        <v>52.3</v>
      </c>
      <c r="V48" s="17" t="n">
        <f aca="false">ROUND(($A48*Calculator!$C$9+V$5*Calculator!$C$10)/100,2)</f>
        <v>52.55</v>
      </c>
    </row>
    <row r="49" customFormat="false" ht="15" hidden="false" customHeight="false" outlineLevel="0" collapsed="false">
      <c r="A49" s="16" t="n">
        <v>7.3</v>
      </c>
      <c r="B49" s="17" t="n">
        <f aca="false">ROUND(($A49*Calculator!$C$9+B$5*Calculator!$C$10)/100,2)</f>
        <v>47.95</v>
      </c>
      <c r="C49" s="17" t="n">
        <f aca="false">ROUND(($A49*Calculator!$C$9+C$5*Calculator!$C$10)/100,2)</f>
        <v>48.2</v>
      </c>
      <c r="D49" s="17" t="n">
        <f aca="false">ROUND(($A49*Calculator!$C$9+D$5*Calculator!$C$10)/100,2)</f>
        <v>48.45</v>
      </c>
      <c r="E49" s="17" t="n">
        <f aca="false">ROUND(($A49*Calculator!$C$9+E$5*Calculator!$C$10)/100,2)</f>
        <v>48.7</v>
      </c>
      <c r="F49" s="17" t="n">
        <f aca="false">ROUND(($A49*Calculator!$C$9+F$5*Calculator!$C$10)/100,2)</f>
        <v>48.95</v>
      </c>
      <c r="G49" s="17" t="n">
        <f aca="false">ROUND(($A49*Calculator!$C$9+G$5*Calculator!$C$10)/100,2)</f>
        <v>49.2</v>
      </c>
      <c r="H49" s="17" t="n">
        <f aca="false">ROUND(($A49*Calculator!$C$9+H$5*Calculator!$C$10)/100,2)</f>
        <v>49.45</v>
      </c>
      <c r="I49" s="17" t="n">
        <f aca="false">ROUND(($A49*Calculator!$C$9+I$5*Calculator!$C$10)/100,2)</f>
        <v>49.7</v>
      </c>
      <c r="J49" s="17" t="n">
        <f aca="false">ROUND(($A49*Calculator!$C$9+J$5*Calculator!$C$10)/100,2)</f>
        <v>49.95</v>
      </c>
      <c r="K49" s="17" t="n">
        <f aca="false">ROUND(($A49*Calculator!$C$9+K$5*Calculator!$C$10)/100,2)</f>
        <v>50.2</v>
      </c>
      <c r="L49" s="17" t="n">
        <f aca="false">ROUND(($A49*Calculator!$C$9+L$5*Calculator!$C$10)/100,2)</f>
        <v>50.45</v>
      </c>
      <c r="M49" s="17" t="n">
        <f aca="false">ROUND(($A49*Calculator!$C$9+M$5*Calculator!$C$10)/100,2)</f>
        <v>50.7</v>
      </c>
      <c r="N49" s="17" t="n">
        <f aca="false">ROUND(($A49*Calculator!$C$9+N$5*Calculator!$C$10)/100,2)</f>
        <v>50.95</v>
      </c>
      <c r="O49" s="17" t="n">
        <f aca="false">ROUND(($A49*Calculator!$C$9+O$5*Calculator!$C$10)/100,2)</f>
        <v>51.2</v>
      </c>
      <c r="P49" s="17" t="n">
        <f aca="false">ROUND(($A49*Calculator!$C$9+P$5*Calculator!$C$10)/100,2)</f>
        <v>51.45</v>
      </c>
      <c r="Q49" s="17" t="n">
        <f aca="false">ROUND(($A49*Calculator!$C$9+Q$5*Calculator!$C$10)/100,2)</f>
        <v>51.7</v>
      </c>
      <c r="R49" s="17" t="n">
        <f aca="false">ROUND(($A49*Calculator!$C$9+R$5*Calculator!$C$10)/100,2)</f>
        <v>51.95</v>
      </c>
      <c r="S49" s="17" t="n">
        <f aca="false">ROUND(($A49*Calculator!$C$9+S$5*Calculator!$C$10)/100,2)</f>
        <v>52.2</v>
      </c>
      <c r="T49" s="17" t="n">
        <f aca="false">ROUND(($A49*Calculator!$C$9+T$5*Calculator!$C$10)/100,2)</f>
        <v>52.45</v>
      </c>
      <c r="U49" s="17" t="n">
        <f aca="false">ROUND(($A49*Calculator!$C$9+U$5*Calculator!$C$10)/100,2)</f>
        <v>52.7</v>
      </c>
      <c r="V49" s="17" t="n">
        <f aca="false">ROUND(($A49*Calculator!$C$9+V$5*Calculator!$C$10)/100,2)</f>
        <v>52.95</v>
      </c>
    </row>
    <row r="50" customFormat="false" ht="15" hidden="false" customHeight="false" outlineLevel="0" collapsed="false">
      <c r="A50" s="16" t="n">
        <v>7.4</v>
      </c>
      <c r="B50" s="17" t="n">
        <f aca="false">ROUND(($A50*Calculator!$C$9+B$5*Calculator!$C$10)/100,2)</f>
        <v>48.35</v>
      </c>
      <c r="C50" s="17" t="n">
        <f aca="false">ROUND(($A50*Calculator!$C$9+C$5*Calculator!$C$10)/100,2)</f>
        <v>48.6</v>
      </c>
      <c r="D50" s="17" t="n">
        <f aca="false">ROUND(($A50*Calculator!$C$9+D$5*Calculator!$C$10)/100,2)</f>
        <v>48.85</v>
      </c>
      <c r="E50" s="17" t="n">
        <f aca="false">ROUND(($A50*Calculator!$C$9+E$5*Calculator!$C$10)/100,2)</f>
        <v>49.1</v>
      </c>
      <c r="F50" s="17" t="n">
        <f aca="false">ROUND(($A50*Calculator!$C$9+F$5*Calculator!$C$10)/100,2)</f>
        <v>49.35</v>
      </c>
      <c r="G50" s="17" t="n">
        <f aca="false">ROUND(($A50*Calculator!$C$9+G$5*Calculator!$C$10)/100,2)</f>
        <v>49.6</v>
      </c>
      <c r="H50" s="17" t="n">
        <f aca="false">ROUND(($A50*Calculator!$C$9+H$5*Calculator!$C$10)/100,2)</f>
        <v>49.85</v>
      </c>
      <c r="I50" s="17" t="n">
        <f aca="false">ROUND(($A50*Calculator!$C$9+I$5*Calculator!$C$10)/100,2)</f>
        <v>50.1</v>
      </c>
      <c r="J50" s="17" t="n">
        <f aca="false">ROUND(($A50*Calculator!$C$9+J$5*Calculator!$C$10)/100,2)</f>
        <v>50.35</v>
      </c>
      <c r="K50" s="17" t="n">
        <f aca="false">ROUND(($A50*Calculator!$C$9+K$5*Calculator!$C$10)/100,2)</f>
        <v>50.6</v>
      </c>
      <c r="L50" s="17" t="n">
        <f aca="false">ROUND(($A50*Calculator!$C$9+L$5*Calculator!$C$10)/100,2)</f>
        <v>50.85</v>
      </c>
      <c r="M50" s="17" t="n">
        <f aca="false">ROUND(($A50*Calculator!$C$9+M$5*Calculator!$C$10)/100,2)</f>
        <v>51.1</v>
      </c>
      <c r="N50" s="17" t="n">
        <f aca="false">ROUND(($A50*Calculator!$C$9+N$5*Calculator!$C$10)/100,2)</f>
        <v>51.35</v>
      </c>
      <c r="O50" s="17" t="n">
        <f aca="false">ROUND(($A50*Calculator!$C$9+O$5*Calculator!$C$10)/100,2)</f>
        <v>51.6</v>
      </c>
      <c r="P50" s="17" t="n">
        <f aca="false">ROUND(($A50*Calculator!$C$9+P$5*Calculator!$C$10)/100,2)</f>
        <v>51.85</v>
      </c>
      <c r="Q50" s="17" t="n">
        <f aca="false">ROUND(($A50*Calculator!$C$9+Q$5*Calculator!$C$10)/100,2)</f>
        <v>52.1</v>
      </c>
      <c r="R50" s="17" t="n">
        <f aca="false">ROUND(($A50*Calculator!$C$9+R$5*Calculator!$C$10)/100,2)</f>
        <v>52.35</v>
      </c>
      <c r="S50" s="17" t="n">
        <f aca="false">ROUND(($A50*Calculator!$C$9+S$5*Calculator!$C$10)/100,2)</f>
        <v>52.6</v>
      </c>
      <c r="T50" s="17" t="n">
        <f aca="false">ROUND(($A50*Calculator!$C$9+T$5*Calculator!$C$10)/100,2)</f>
        <v>52.85</v>
      </c>
      <c r="U50" s="17" t="n">
        <f aca="false">ROUND(($A50*Calculator!$C$9+U$5*Calculator!$C$10)/100,2)</f>
        <v>53.1</v>
      </c>
      <c r="V50" s="17" t="n">
        <f aca="false">ROUND(($A50*Calculator!$C$9+V$5*Calculator!$C$10)/100,2)</f>
        <v>53.35</v>
      </c>
    </row>
    <row r="51" customFormat="false" ht="15" hidden="false" customHeight="false" outlineLevel="0" collapsed="false">
      <c r="A51" s="16" t="n">
        <v>7.5</v>
      </c>
      <c r="B51" s="17" t="n">
        <f aca="false">ROUND(($A51*Calculator!$C$9+B$5*Calculator!$C$10)/100,2)</f>
        <v>48.75</v>
      </c>
      <c r="C51" s="17" t="n">
        <f aca="false">ROUND(($A51*Calculator!$C$9+C$5*Calculator!$C$10)/100,2)</f>
        <v>49</v>
      </c>
      <c r="D51" s="17" t="n">
        <f aca="false">ROUND(($A51*Calculator!$C$9+D$5*Calculator!$C$10)/100,2)</f>
        <v>49.25</v>
      </c>
      <c r="E51" s="17" t="n">
        <f aca="false">ROUND(($A51*Calculator!$C$9+E$5*Calculator!$C$10)/100,2)</f>
        <v>49.5</v>
      </c>
      <c r="F51" s="17" t="n">
        <f aca="false">ROUND(($A51*Calculator!$C$9+F$5*Calculator!$C$10)/100,2)</f>
        <v>49.75</v>
      </c>
      <c r="G51" s="17" t="n">
        <f aca="false">ROUND(($A51*Calculator!$C$9+G$5*Calculator!$C$10)/100,2)</f>
        <v>50</v>
      </c>
      <c r="H51" s="17" t="n">
        <f aca="false">ROUND(($A51*Calculator!$C$9+H$5*Calculator!$C$10)/100,2)</f>
        <v>50.25</v>
      </c>
      <c r="I51" s="17" t="n">
        <f aca="false">ROUND(($A51*Calculator!$C$9+I$5*Calculator!$C$10)/100,2)</f>
        <v>50.5</v>
      </c>
      <c r="J51" s="17" t="n">
        <f aca="false">ROUND(($A51*Calculator!$C$9+J$5*Calculator!$C$10)/100,2)</f>
        <v>50.75</v>
      </c>
      <c r="K51" s="17" t="n">
        <f aca="false">ROUND(($A51*Calculator!$C$9+K$5*Calculator!$C$10)/100,2)</f>
        <v>51</v>
      </c>
      <c r="L51" s="17" t="n">
        <f aca="false">ROUND(($A51*Calculator!$C$9+L$5*Calculator!$C$10)/100,2)</f>
        <v>51.25</v>
      </c>
      <c r="M51" s="17" t="n">
        <f aca="false">ROUND(($A51*Calculator!$C$9+M$5*Calculator!$C$10)/100,2)</f>
        <v>51.5</v>
      </c>
      <c r="N51" s="17" t="n">
        <f aca="false">ROUND(($A51*Calculator!$C$9+N$5*Calculator!$C$10)/100,2)</f>
        <v>51.75</v>
      </c>
      <c r="O51" s="17" t="n">
        <f aca="false">ROUND(($A51*Calculator!$C$9+O$5*Calculator!$C$10)/100,2)</f>
        <v>52</v>
      </c>
      <c r="P51" s="17" t="n">
        <f aca="false">ROUND(($A51*Calculator!$C$9+P$5*Calculator!$C$10)/100,2)</f>
        <v>52.25</v>
      </c>
      <c r="Q51" s="17" t="n">
        <f aca="false">ROUND(($A51*Calculator!$C$9+Q$5*Calculator!$C$10)/100,2)</f>
        <v>52.5</v>
      </c>
      <c r="R51" s="17" t="n">
        <f aca="false">ROUND(($A51*Calculator!$C$9+R$5*Calculator!$C$10)/100,2)</f>
        <v>52.75</v>
      </c>
      <c r="S51" s="17" t="n">
        <f aca="false">ROUND(($A51*Calculator!$C$9+S$5*Calculator!$C$10)/100,2)</f>
        <v>53</v>
      </c>
      <c r="T51" s="17" t="n">
        <f aca="false">ROUND(($A51*Calculator!$C$9+T$5*Calculator!$C$10)/100,2)</f>
        <v>53.25</v>
      </c>
      <c r="U51" s="17" t="n">
        <f aca="false">ROUND(($A51*Calculator!$C$9+U$5*Calculator!$C$10)/100,2)</f>
        <v>53.5</v>
      </c>
      <c r="V51" s="17" t="n">
        <f aca="false">ROUND(($A51*Calculator!$C$9+V$5*Calculator!$C$10)/100,2)</f>
        <v>53.75</v>
      </c>
    </row>
    <row r="52" customFormat="false" ht="15" hidden="false" customHeight="false" outlineLevel="0" collapsed="false">
      <c r="A52" s="16" t="n">
        <v>7.6</v>
      </c>
      <c r="B52" s="17" t="n">
        <f aca="false">ROUND(($A52*Calculator!$C$9+B$5*Calculator!$C$10)/100,2)</f>
        <v>49.15</v>
      </c>
      <c r="C52" s="17" t="n">
        <f aca="false">ROUND(($A52*Calculator!$C$9+C$5*Calculator!$C$10)/100,2)</f>
        <v>49.4</v>
      </c>
      <c r="D52" s="17" t="n">
        <f aca="false">ROUND(($A52*Calculator!$C$9+D$5*Calculator!$C$10)/100,2)</f>
        <v>49.65</v>
      </c>
      <c r="E52" s="17" t="n">
        <f aca="false">ROUND(($A52*Calculator!$C$9+E$5*Calculator!$C$10)/100,2)</f>
        <v>49.9</v>
      </c>
      <c r="F52" s="17" t="n">
        <f aca="false">ROUND(($A52*Calculator!$C$9+F$5*Calculator!$C$10)/100,2)</f>
        <v>50.15</v>
      </c>
      <c r="G52" s="17" t="n">
        <f aca="false">ROUND(($A52*Calculator!$C$9+G$5*Calculator!$C$10)/100,2)</f>
        <v>50.4</v>
      </c>
      <c r="H52" s="17" t="n">
        <f aca="false">ROUND(($A52*Calculator!$C$9+H$5*Calculator!$C$10)/100,2)</f>
        <v>50.65</v>
      </c>
      <c r="I52" s="17" t="n">
        <f aca="false">ROUND(($A52*Calculator!$C$9+I$5*Calculator!$C$10)/100,2)</f>
        <v>50.9</v>
      </c>
      <c r="J52" s="17" t="n">
        <f aca="false">ROUND(($A52*Calculator!$C$9+J$5*Calculator!$C$10)/100,2)</f>
        <v>51.15</v>
      </c>
      <c r="K52" s="17" t="n">
        <f aca="false">ROUND(($A52*Calculator!$C$9+K$5*Calculator!$C$10)/100,2)</f>
        <v>51.4</v>
      </c>
      <c r="L52" s="17" t="n">
        <f aca="false">ROUND(($A52*Calculator!$C$9+L$5*Calculator!$C$10)/100,2)</f>
        <v>51.65</v>
      </c>
      <c r="M52" s="17" t="n">
        <f aca="false">ROUND(($A52*Calculator!$C$9+M$5*Calculator!$C$10)/100,2)</f>
        <v>51.9</v>
      </c>
      <c r="N52" s="17" t="n">
        <f aca="false">ROUND(($A52*Calculator!$C$9+N$5*Calculator!$C$10)/100,2)</f>
        <v>52.15</v>
      </c>
      <c r="O52" s="17" t="n">
        <f aca="false">ROUND(($A52*Calculator!$C$9+O$5*Calculator!$C$10)/100,2)</f>
        <v>52.4</v>
      </c>
      <c r="P52" s="17" t="n">
        <f aca="false">ROUND(($A52*Calculator!$C$9+P$5*Calculator!$C$10)/100,2)</f>
        <v>52.65</v>
      </c>
      <c r="Q52" s="17" t="n">
        <f aca="false">ROUND(($A52*Calculator!$C$9+Q$5*Calculator!$C$10)/100,2)</f>
        <v>52.9</v>
      </c>
      <c r="R52" s="17" t="n">
        <f aca="false">ROUND(($A52*Calculator!$C$9+R$5*Calculator!$C$10)/100,2)</f>
        <v>53.15</v>
      </c>
      <c r="S52" s="17" t="n">
        <f aca="false">ROUND(($A52*Calculator!$C$9+S$5*Calculator!$C$10)/100,2)</f>
        <v>53.4</v>
      </c>
      <c r="T52" s="17" t="n">
        <f aca="false">ROUND(($A52*Calculator!$C$9+T$5*Calculator!$C$10)/100,2)</f>
        <v>53.65</v>
      </c>
      <c r="U52" s="17" t="n">
        <f aca="false">ROUND(($A52*Calculator!$C$9+U$5*Calculator!$C$10)/100,2)</f>
        <v>53.9</v>
      </c>
      <c r="V52" s="17" t="n">
        <f aca="false">ROUND(($A52*Calculator!$C$9+V$5*Calculator!$C$10)/100,2)</f>
        <v>54.15</v>
      </c>
    </row>
    <row r="53" customFormat="false" ht="15" hidden="false" customHeight="false" outlineLevel="0" collapsed="false">
      <c r="A53" s="16" t="n">
        <v>7.7</v>
      </c>
      <c r="B53" s="17" t="n">
        <f aca="false">ROUND(($A53*Calculator!$C$9+B$5*Calculator!$C$10)/100,2)</f>
        <v>49.55</v>
      </c>
      <c r="C53" s="17" t="n">
        <f aca="false">ROUND(($A53*Calculator!$C$9+C$5*Calculator!$C$10)/100,2)</f>
        <v>49.8</v>
      </c>
      <c r="D53" s="17" t="n">
        <f aca="false">ROUND(($A53*Calculator!$C$9+D$5*Calculator!$C$10)/100,2)</f>
        <v>50.05</v>
      </c>
      <c r="E53" s="17" t="n">
        <f aca="false">ROUND(($A53*Calculator!$C$9+E$5*Calculator!$C$10)/100,2)</f>
        <v>50.3</v>
      </c>
      <c r="F53" s="17" t="n">
        <f aca="false">ROUND(($A53*Calculator!$C$9+F$5*Calculator!$C$10)/100,2)</f>
        <v>50.55</v>
      </c>
      <c r="G53" s="17" t="n">
        <f aca="false">ROUND(($A53*Calculator!$C$9+G$5*Calculator!$C$10)/100,2)</f>
        <v>50.8</v>
      </c>
      <c r="H53" s="17" t="n">
        <f aca="false">ROUND(($A53*Calculator!$C$9+H$5*Calculator!$C$10)/100,2)</f>
        <v>51.05</v>
      </c>
      <c r="I53" s="17" t="n">
        <f aca="false">ROUND(($A53*Calculator!$C$9+I$5*Calculator!$C$10)/100,2)</f>
        <v>51.3</v>
      </c>
      <c r="J53" s="17" t="n">
        <f aca="false">ROUND(($A53*Calculator!$C$9+J$5*Calculator!$C$10)/100,2)</f>
        <v>51.55</v>
      </c>
      <c r="K53" s="17" t="n">
        <f aca="false">ROUND(($A53*Calculator!$C$9+K$5*Calculator!$C$10)/100,2)</f>
        <v>51.8</v>
      </c>
      <c r="L53" s="17" t="n">
        <f aca="false">ROUND(($A53*Calculator!$C$9+L$5*Calculator!$C$10)/100,2)</f>
        <v>52.05</v>
      </c>
      <c r="M53" s="17" t="n">
        <f aca="false">ROUND(($A53*Calculator!$C$9+M$5*Calculator!$C$10)/100,2)</f>
        <v>52.3</v>
      </c>
      <c r="N53" s="17" t="n">
        <f aca="false">ROUND(($A53*Calculator!$C$9+N$5*Calculator!$C$10)/100,2)</f>
        <v>52.55</v>
      </c>
      <c r="O53" s="17" t="n">
        <f aca="false">ROUND(($A53*Calculator!$C$9+O$5*Calculator!$C$10)/100,2)</f>
        <v>52.8</v>
      </c>
      <c r="P53" s="17" t="n">
        <f aca="false">ROUND(($A53*Calculator!$C$9+P$5*Calculator!$C$10)/100,2)</f>
        <v>53.05</v>
      </c>
      <c r="Q53" s="17" t="n">
        <f aca="false">ROUND(($A53*Calculator!$C$9+Q$5*Calculator!$C$10)/100,2)</f>
        <v>53.3</v>
      </c>
      <c r="R53" s="17" t="n">
        <f aca="false">ROUND(($A53*Calculator!$C$9+R$5*Calculator!$C$10)/100,2)</f>
        <v>53.55</v>
      </c>
      <c r="S53" s="17" t="n">
        <f aca="false">ROUND(($A53*Calculator!$C$9+S$5*Calculator!$C$10)/100,2)</f>
        <v>53.8</v>
      </c>
      <c r="T53" s="17" t="n">
        <f aca="false">ROUND(($A53*Calculator!$C$9+T$5*Calculator!$C$10)/100,2)</f>
        <v>54.05</v>
      </c>
      <c r="U53" s="17" t="n">
        <f aca="false">ROUND(($A53*Calculator!$C$9+U$5*Calculator!$C$10)/100,2)</f>
        <v>54.3</v>
      </c>
      <c r="V53" s="17" t="n">
        <f aca="false">ROUND(($A53*Calculator!$C$9+V$5*Calculator!$C$10)/100,2)</f>
        <v>54.55</v>
      </c>
    </row>
    <row r="54" customFormat="false" ht="15" hidden="false" customHeight="false" outlineLevel="0" collapsed="false">
      <c r="A54" s="16" t="n">
        <v>7.8</v>
      </c>
      <c r="B54" s="17" t="n">
        <f aca="false">ROUND(($A54*Calculator!$C$9+B$5*Calculator!$C$10)/100,2)</f>
        <v>49.95</v>
      </c>
      <c r="C54" s="17" t="n">
        <f aca="false">ROUND(($A54*Calculator!$C$9+C$5*Calculator!$C$10)/100,2)</f>
        <v>50.2</v>
      </c>
      <c r="D54" s="17" t="n">
        <f aca="false">ROUND(($A54*Calculator!$C$9+D$5*Calculator!$C$10)/100,2)</f>
        <v>50.45</v>
      </c>
      <c r="E54" s="17" t="n">
        <f aca="false">ROUND(($A54*Calculator!$C$9+E$5*Calculator!$C$10)/100,2)</f>
        <v>50.7</v>
      </c>
      <c r="F54" s="17" t="n">
        <f aca="false">ROUND(($A54*Calculator!$C$9+F$5*Calculator!$C$10)/100,2)</f>
        <v>50.95</v>
      </c>
      <c r="G54" s="17" t="n">
        <f aca="false">ROUND(($A54*Calculator!$C$9+G$5*Calculator!$C$10)/100,2)</f>
        <v>51.2</v>
      </c>
      <c r="H54" s="17" t="n">
        <f aca="false">ROUND(($A54*Calculator!$C$9+H$5*Calculator!$C$10)/100,2)</f>
        <v>51.45</v>
      </c>
      <c r="I54" s="17" t="n">
        <f aca="false">ROUND(($A54*Calculator!$C$9+I$5*Calculator!$C$10)/100,2)</f>
        <v>51.7</v>
      </c>
      <c r="J54" s="17" t="n">
        <f aca="false">ROUND(($A54*Calculator!$C$9+J$5*Calculator!$C$10)/100,2)</f>
        <v>51.95</v>
      </c>
      <c r="K54" s="17" t="n">
        <f aca="false">ROUND(($A54*Calculator!$C$9+K$5*Calculator!$C$10)/100,2)</f>
        <v>52.2</v>
      </c>
      <c r="L54" s="17" t="n">
        <f aca="false">ROUND(($A54*Calculator!$C$9+L$5*Calculator!$C$10)/100,2)</f>
        <v>52.45</v>
      </c>
      <c r="M54" s="17" t="n">
        <f aca="false">ROUND(($A54*Calculator!$C$9+M$5*Calculator!$C$10)/100,2)</f>
        <v>52.7</v>
      </c>
      <c r="N54" s="17" t="n">
        <f aca="false">ROUND(($A54*Calculator!$C$9+N$5*Calculator!$C$10)/100,2)</f>
        <v>52.95</v>
      </c>
      <c r="O54" s="17" t="n">
        <f aca="false">ROUND(($A54*Calculator!$C$9+O$5*Calculator!$C$10)/100,2)</f>
        <v>53.2</v>
      </c>
      <c r="P54" s="17" t="n">
        <f aca="false">ROUND(($A54*Calculator!$C$9+P$5*Calculator!$C$10)/100,2)</f>
        <v>53.45</v>
      </c>
      <c r="Q54" s="17" t="n">
        <f aca="false">ROUND(($A54*Calculator!$C$9+Q$5*Calculator!$C$10)/100,2)</f>
        <v>53.7</v>
      </c>
      <c r="R54" s="17" t="n">
        <f aca="false">ROUND(($A54*Calculator!$C$9+R$5*Calculator!$C$10)/100,2)</f>
        <v>53.95</v>
      </c>
      <c r="S54" s="17" t="n">
        <f aca="false">ROUND(($A54*Calculator!$C$9+S$5*Calculator!$C$10)/100,2)</f>
        <v>54.2</v>
      </c>
      <c r="T54" s="17" t="n">
        <f aca="false">ROUND(($A54*Calculator!$C$9+T$5*Calculator!$C$10)/100,2)</f>
        <v>54.45</v>
      </c>
      <c r="U54" s="17" t="n">
        <f aca="false">ROUND(($A54*Calculator!$C$9+U$5*Calculator!$C$10)/100,2)</f>
        <v>54.7</v>
      </c>
      <c r="V54" s="17" t="n">
        <f aca="false">ROUND(($A54*Calculator!$C$9+V$5*Calculator!$C$10)/100,2)</f>
        <v>54.95</v>
      </c>
    </row>
    <row r="55" customFormat="false" ht="15" hidden="false" customHeight="false" outlineLevel="0" collapsed="false">
      <c r="A55" s="16" t="n">
        <v>7.9</v>
      </c>
      <c r="B55" s="17" t="n">
        <f aca="false">ROUND(($A55*Calculator!$C$9+B$5*Calculator!$C$10)/100,2)</f>
        <v>50.35</v>
      </c>
      <c r="C55" s="17" t="n">
        <f aca="false">ROUND(($A55*Calculator!$C$9+C$5*Calculator!$C$10)/100,2)</f>
        <v>50.6</v>
      </c>
      <c r="D55" s="17" t="n">
        <f aca="false">ROUND(($A55*Calculator!$C$9+D$5*Calculator!$C$10)/100,2)</f>
        <v>50.85</v>
      </c>
      <c r="E55" s="17" t="n">
        <f aca="false">ROUND(($A55*Calculator!$C$9+E$5*Calculator!$C$10)/100,2)</f>
        <v>51.1</v>
      </c>
      <c r="F55" s="17" t="n">
        <f aca="false">ROUND(($A55*Calculator!$C$9+F$5*Calculator!$C$10)/100,2)</f>
        <v>51.35</v>
      </c>
      <c r="G55" s="17" t="n">
        <f aca="false">ROUND(($A55*Calculator!$C$9+G$5*Calculator!$C$10)/100,2)</f>
        <v>51.6</v>
      </c>
      <c r="H55" s="17" t="n">
        <f aca="false">ROUND(($A55*Calculator!$C$9+H$5*Calculator!$C$10)/100,2)</f>
        <v>51.85</v>
      </c>
      <c r="I55" s="17" t="n">
        <f aca="false">ROUND(($A55*Calculator!$C$9+I$5*Calculator!$C$10)/100,2)</f>
        <v>52.1</v>
      </c>
      <c r="J55" s="17" t="n">
        <f aca="false">ROUND(($A55*Calculator!$C$9+J$5*Calculator!$C$10)/100,2)</f>
        <v>52.35</v>
      </c>
      <c r="K55" s="17" t="n">
        <f aca="false">ROUND(($A55*Calculator!$C$9+K$5*Calculator!$C$10)/100,2)</f>
        <v>52.6</v>
      </c>
      <c r="L55" s="17" t="n">
        <f aca="false">ROUND(($A55*Calculator!$C$9+L$5*Calculator!$C$10)/100,2)</f>
        <v>52.85</v>
      </c>
      <c r="M55" s="17" t="n">
        <f aca="false">ROUND(($A55*Calculator!$C$9+M$5*Calculator!$C$10)/100,2)</f>
        <v>53.1</v>
      </c>
      <c r="N55" s="17" t="n">
        <f aca="false">ROUND(($A55*Calculator!$C$9+N$5*Calculator!$C$10)/100,2)</f>
        <v>53.35</v>
      </c>
      <c r="O55" s="17" t="n">
        <f aca="false">ROUND(($A55*Calculator!$C$9+O$5*Calculator!$C$10)/100,2)</f>
        <v>53.6</v>
      </c>
      <c r="P55" s="17" t="n">
        <f aca="false">ROUND(($A55*Calculator!$C$9+P$5*Calculator!$C$10)/100,2)</f>
        <v>53.85</v>
      </c>
      <c r="Q55" s="17" t="n">
        <f aca="false">ROUND(($A55*Calculator!$C$9+Q$5*Calculator!$C$10)/100,2)</f>
        <v>54.1</v>
      </c>
      <c r="R55" s="17" t="n">
        <f aca="false">ROUND(($A55*Calculator!$C$9+R$5*Calculator!$C$10)/100,2)</f>
        <v>54.35</v>
      </c>
      <c r="S55" s="17" t="n">
        <f aca="false">ROUND(($A55*Calculator!$C$9+S$5*Calculator!$C$10)/100,2)</f>
        <v>54.6</v>
      </c>
      <c r="T55" s="17" t="n">
        <f aca="false">ROUND(($A55*Calculator!$C$9+T$5*Calculator!$C$10)/100,2)</f>
        <v>54.85</v>
      </c>
      <c r="U55" s="17" t="n">
        <f aca="false">ROUND(($A55*Calculator!$C$9+U$5*Calculator!$C$10)/100,2)</f>
        <v>55.1</v>
      </c>
      <c r="V55" s="17" t="n">
        <f aca="false">ROUND(($A55*Calculator!$C$9+V$5*Calculator!$C$10)/100,2)</f>
        <v>55.35</v>
      </c>
    </row>
    <row r="56" customFormat="false" ht="15" hidden="false" customHeight="false" outlineLevel="0" collapsed="false">
      <c r="A56" s="16" t="n">
        <v>8</v>
      </c>
      <c r="B56" s="17" t="n">
        <f aca="false">ROUND(($A56*Calculator!$C$9+B$5*Calculator!$C$10)/100,2)</f>
        <v>50.75</v>
      </c>
      <c r="C56" s="17" t="n">
        <f aca="false">ROUND(($A56*Calculator!$C$9+C$5*Calculator!$C$10)/100,2)</f>
        <v>51</v>
      </c>
      <c r="D56" s="17" t="n">
        <f aca="false">ROUND(($A56*Calculator!$C$9+D$5*Calculator!$C$10)/100,2)</f>
        <v>51.25</v>
      </c>
      <c r="E56" s="17" t="n">
        <f aca="false">ROUND(($A56*Calculator!$C$9+E$5*Calculator!$C$10)/100,2)</f>
        <v>51.5</v>
      </c>
      <c r="F56" s="17" t="n">
        <f aca="false">ROUND(($A56*Calculator!$C$9+F$5*Calculator!$C$10)/100,2)</f>
        <v>51.75</v>
      </c>
      <c r="G56" s="17" t="n">
        <f aca="false">ROUND(($A56*Calculator!$C$9+G$5*Calculator!$C$10)/100,2)</f>
        <v>52</v>
      </c>
      <c r="H56" s="17" t="n">
        <f aca="false">ROUND(($A56*Calculator!$C$9+H$5*Calculator!$C$10)/100,2)</f>
        <v>52.25</v>
      </c>
      <c r="I56" s="17" t="n">
        <f aca="false">ROUND(($A56*Calculator!$C$9+I$5*Calculator!$C$10)/100,2)</f>
        <v>52.5</v>
      </c>
      <c r="J56" s="17" t="n">
        <f aca="false">ROUND(($A56*Calculator!$C$9+J$5*Calculator!$C$10)/100,2)</f>
        <v>52.75</v>
      </c>
      <c r="K56" s="17" t="n">
        <f aca="false">ROUND(($A56*Calculator!$C$9+K$5*Calculator!$C$10)/100,2)</f>
        <v>53</v>
      </c>
      <c r="L56" s="17" t="n">
        <f aca="false">ROUND(($A56*Calculator!$C$9+L$5*Calculator!$C$10)/100,2)</f>
        <v>53.25</v>
      </c>
      <c r="M56" s="17" t="n">
        <f aca="false">ROUND(($A56*Calculator!$C$9+M$5*Calculator!$C$10)/100,2)</f>
        <v>53.5</v>
      </c>
      <c r="N56" s="17" t="n">
        <f aca="false">ROUND(($A56*Calculator!$C$9+N$5*Calculator!$C$10)/100,2)</f>
        <v>53.75</v>
      </c>
      <c r="O56" s="17" t="n">
        <f aca="false">ROUND(($A56*Calculator!$C$9+O$5*Calculator!$C$10)/100,2)</f>
        <v>54</v>
      </c>
      <c r="P56" s="17" t="n">
        <f aca="false">ROUND(($A56*Calculator!$C$9+P$5*Calculator!$C$10)/100,2)</f>
        <v>54.25</v>
      </c>
      <c r="Q56" s="17" t="n">
        <f aca="false">ROUND(($A56*Calculator!$C$9+Q$5*Calculator!$C$10)/100,2)</f>
        <v>54.5</v>
      </c>
      <c r="R56" s="17" t="n">
        <f aca="false">ROUND(($A56*Calculator!$C$9+R$5*Calculator!$C$10)/100,2)</f>
        <v>54.75</v>
      </c>
      <c r="S56" s="17" t="n">
        <f aca="false">ROUND(($A56*Calculator!$C$9+S$5*Calculator!$C$10)/100,2)</f>
        <v>55</v>
      </c>
      <c r="T56" s="17" t="n">
        <f aca="false">ROUND(($A56*Calculator!$C$9+T$5*Calculator!$C$10)/100,2)</f>
        <v>55.25</v>
      </c>
      <c r="U56" s="17" t="n">
        <f aca="false">ROUND(($A56*Calculator!$C$9+U$5*Calculator!$C$10)/100,2)</f>
        <v>55.5</v>
      </c>
      <c r="V56" s="17" t="n">
        <f aca="false">ROUND(($A56*Calculator!$C$9+V$5*Calculator!$C$10)/100,2)</f>
        <v>55.75</v>
      </c>
    </row>
    <row r="57" customFormat="false" ht="15" hidden="false" customHeight="false" outlineLevel="0" collapsed="false">
      <c r="A57" s="16" t="n">
        <v>8.1</v>
      </c>
      <c r="B57" s="17" t="n">
        <f aca="false">ROUND(($A57*Calculator!$C$9+B$5*Calculator!$C$10)/100,2)</f>
        <v>51.15</v>
      </c>
      <c r="C57" s="17" t="n">
        <f aca="false">ROUND(($A57*Calculator!$C$9+C$5*Calculator!$C$10)/100,2)</f>
        <v>51.4</v>
      </c>
      <c r="D57" s="17" t="n">
        <f aca="false">ROUND(($A57*Calculator!$C$9+D$5*Calculator!$C$10)/100,2)</f>
        <v>51.65</v>
      </c>
      <c r="E57" s="17" t="n">
        <f aca="false">ROUND(($A57*Calculator!$C$9+E$5*Calculator!$C$10)/100,2)</f>
        <v>51.9</v>
      </c>
      <c r="F57" s="17" t="n">
        <f aca="false">ROUND(($A57*Calculator!$C$9+F$5*Calculator!$C$10)/100,2)</f>
        <v>52.15</v>
      </c>
      <c r="G57" s="17" t="n">
        <f aca="false">ROUND(($A57*Calculator!$C$9+G$5*Calculator!$C$10)/100,2)</f>
        <v>52.4</v>
      </c>
      <c r="H57" s="17" t="n">
        <f aca="false">ROUND(($A57*Calculator!$C$9+H$5*Calculator!$C$10)/100,2)</f>
        <v>52.65</v>
      </c>
      <c r="I57" s="17" t="n">
        <f aca="false">ROUND(($A57*Calculator!$C$9+I$5*Calculator!$C$10)/100,2)</f>
        <v>52.9</v>
      </c>
      <c r="J57" s="17" t="n">
        <f aca="false">ROUND(($A57*Calculator!$C$9+J$5*Calculator!$C$10)/100,2)</f>
        <v>53.15</v>
      </c>
      <c r="K57" s="17" t="n">
        <f aca="false">ROUND(($A57*Calculator!$C$9+K$5*Calculator!$C$10)/100,2)</f>
        <v>53.4</v>
      </c>
      <c r="L57" s="17" t="n">
        <f aca="false">ROUND(($A57*Calculator!$C$9+L$5*Calculator!$C$10)/100,2)</f>
        <v>53.65</v>
      </c>
      <c r="M57" s="17" t="n">
        <f aca="false">ROUND(($A57*Calculator!$C$9+M$5*Calculator!$C$10)/100,2)</f>
        <v>53.9</v>
      </c>
      <c r="N57" s="17" t="n">
        <f aca="false">ROUND(($A57*Calculator!$C$9+N$5*Calculator!$C$10)/100,2)</f>
        <v>54.15</v>
      </c>
      <c r="O57" s="17" t="n">
        <f aca="false">ROUND(($A57*Calculator!$C$9+O$5*Calculator!$C$10)/100,2)</f>
        <v>54.4</v>
      </c>
      <c r="P57" s="17" t="n">
        <f aca="false">ROUND(($A57*Calculator!$C$9+P$5*Calculator!$C$10)/100,2)</f>
        <v>54.65</v>
      </c>
      <c r="Q57" s="17" t="n">
        <f aca="false">ROUND(($A57*Calculator!$C$9+Q$5*Calculator!$C$10)/100,2)</f>
        <v>54.9</v>
      </c>
      <c r="R57" s="17" t="n">
        <f aca="false">ROUND(($A57*Calculator!$C$9+R$5*Calculator!$C$10)/100,2)</f>
        <v>55.15</v>
      </c>
      <c r="S57" s="17" t="n">
        <f aca="false">ROUND(($A57*Calculator!$C$9+S$5*Calculator!$C$10)/100,2)</f>
        <v>55.4</v>
      </c>
      <c r="T57" s="17" t="n">
        <f aca="false">ROUND(($A57*Calculator!$C$9+T$5*Calculator!$C$10)/100,2)</f>
        <v>55.65</v>
      </c>
      <c r="U57" s="17" t="n">
        <f aca="false">ROUND(($A57*Calculator!$C$9+U$5*Calculator!$C$10)/100,2)</f>
        <v>55.9</v>
      </c>
      <c r="V57" s="17" t="n">
        <f aca="false">ROUND(($A57*Calculator!$C$9+V$5*Calculator!$C$10)/100,2)</f>
        <v>56.15</v>
      </c>
    </row>
    <row r="58" customFormat="false" ht="15" hidden="false" customHeight="false" outlineLevel="0" collapsed="false">
      <c r="A58" s="16" t="n">
        <v>8.2</v>
      </c>
      <c r="B58" s="17" t="n">
        <f aca="false">ROUND(($A58*Calculator!$C$9+B$5*Calculator!$C$10)/100,2)</f>
        <v>51.55</v>
      </c>
      <c r="C58" s="17" t="n">
        <f aca="false">ROUND(($A58*Calculator!$C$9+C$5*Calculator!$C$10)/100,2)</f>
        <v>51.8</v>
      </c>
      <c r="D58" s="17" t="n">
        <f aca="false">ROUND(($A58*Calculator!$C$9+D$5*Calculator!$C$10)/100,2)</f>
        <v>52.05</v>
      </c>
      <c r="E58" s="17" t="n">
        <f aca="false">ROUND(($A58*Calculator!$C$9+E$5*Calculator!$C$10)/100,2)</f>
        <v>52.3</v>
      </c>
      <c r="F58" s="17" t="n">
        <f aca="false">ROUND(($A58*Calculator!$C$9+F$5*Calculator!$C$10)/100,2)</f>
        <v>52.55</v>
      </c>
      <c r="G58" s="17" t="n">
        <f aca="false">ROUND(($A58*Calculator!$C$9+G$5*Calculator!$C$10)/100,2)</f>
        <v>52.8</v>
      </c>
      <c r="H58" s="17" t="n">
        <f aca="false">ROUND(($A58*Calculator!$C$9+H$5*Calculator!$C$10)/100,2)</f>
        <v>53.05</v>
      </c>
      <c r="I58" s="17" t="n">
        <f aca="false">ROUND(($A58*Calculator!$C$9+I$5*Calculator!$C$10)/100,2)</f>
        <v>53.3</v>
      </c>
      <c r="J58" s="17" t="n">
        <f aca="false">ROUND(($A58*Calculator!$C$9+J$5*Calculator!$C$10)/100,2)</f>
        <v>53.55</v>
      </c>
      <c r="K58" s="17" t="n">
        <f aca="false">ROUND(($A58*Calculator!$C$9+K$5*Calculator!$C$10)/100,2)</f>
        <v>53.8</v>
      </c>
      <c r="L58" s="17" t="n">
        <f aca="false">ROUND(($A58*Calculator!$C$9+L$5*Calculator!$C$10)/100,2)</f>
        <v>54.05</v>
      </c>
      <c r="M58" s="17" t="n">
        <f aca="false">ROUND(($A58*Calculator!$C$9+M$5*Calculator!$C$10)/100,2)</f>
        <v>54.3</v>
      </c>
      <c r="N58" s="17" t="n">
        <f aca="false">ROUND(($A58*Calculator!$C$9+N$5*Calculator!$C$10)/100,2)</f>
        <v>54.55</v>
      </c>
      <c r="O58" s="17" t="n">
        <f aca="false">ROUND(($A58*Calculator!$C$9+O$5*Calculator!$C$10)/100,2)</f>
        <v>54.8</v>
      </c>
      <c r="P58" s="17" t="n">
        <f aca="false">ROUND(($A58*Calculator!$C$9+P$5*Calculator!$C$10)/100,2)</f>
        <v>55.05</v>
      </c>
      <c r="Q58" s="17" t="n">
        <f aca="false">ROUND(($A58*Calculator!$C$9+Q$5*Calculator!$C$10)/100,2)</f>
        <v>55.3</v>
      </c>
      <c r="R58" s="17" t="n">
        <f aca="false">ROUND(($A58*Calculator!$C$9+R$5*Calculator!$C$10)/100,2)</f>
        <v>55.55</v>
      </c>
      <c r="S58" s="17" t="n">
        <f aca="false">ROUND(($A58*Calculator!$C$9+S$5*Calculator!$C$10)/100,2)</f>
        <v>55.8</v>
      </c>
      <c r="T58" s="17" t="n">
        <f aca="false">ROUND(($A58*Calculator!$C$9+T$5*Calculator!$C$10)/100,2)</f>
        <v>56.05</v>
      </c>
      <c r="U58" s="17" t="n">
        <f aca="false">ROUND(($A58*Calculator!$C$9+U$5*Calculator!$C$10)/100,2)</f>
        <v>56.3</v>
      </c>
      <c r="V58" s="17" t="n">
        <f aca="false">ROUND(($A58*Calculator!$C$9+V$5*Calculator!$C$10)/100,2)</f>
        <v>56.55</v>
      </c>
    </row>
    <row r="59" customFormat="false" ht="15" hidden="false" customHeight="false" outlineLevel="0" collapsed="false">
      <c r="A59" s="16" t="n">
        <v>8.3</v>
      </c>
      <c r="B59" s="17" t="n">
        <f aca="false">ROUND(($A59*Calculator!$C$9+B$5*Calculator!$C$10)/100,2)</f>
        <v>51.95</v>
      </c>
      <c r="C59" s="17" t="n">
        <f aca="false">ROUND(($A59*Calculator!$C$9+C$5*Calculator!$C$10)/100,2)</f>
        <v>52.2</v>
      </c>
      <c r="D59" s="17" t="n">
        <f aca="false">ROUND(($A59*Calculator!$C$9+D$5*Calculator!$C$10)/100,2)</f>
        <v>52.45</v>
      </c>
      <c r="E59" s="17" t="n">
        <f aca="false">ROUND(($A59*Calculator!$C$9+E$5*Calculator!$C$10)/100,2)</f>
        <v>52.7</v>
      </c>
      <c r="F59" s="17" t="n">
        <f aca="false">ROUND(($A59*Calculator!$C$9+F$5*Calculator!$C$10)/100,2)</f>
        <v>52.95</v>
      </c>
      <c r="G59" s="17" t="n">
        <f aca="false">ROUND(($A59*Calculator!$C$9+G$5*Calculator!$C$10)/100,2)</f>
        <v>53.2</v>
      </c>
      <c r="H59" s="17" t="n">
        <f aca="false">ROUND(($A59*Calculator!$C$9+H$5*Calculator!$C$10)/100,2)</f>
        <v>53.45</v>
      </c>
      <c r="I59" s="17" t="n">
        <f aca="false">ROUND(($A59*Calculator!$C$9+I$5*Calculator!$C$10)/100,2)</f>
        <v>53.7</v>
      </c>
      <c r="J59" s="17" t="n">
        <f aca="false">ROUND(($A59*Calculator!$C$9+J$5*Calculator!$C$10)/100,2)</f>
        <v>53.95</v>
      </c>
      <c r="K59" s="17" t="n">
        <f aca="false">ROUND(($A59*Calculator!$C$9+K$5*Calculator!$C$10)/100,2)</f>
        <v>54.2</v>
      </c>
      <c r="L59" s="17" t="n">
        <f aca="false">ROUND(($A59*Calculator!$C$9+L$5*Calculator!$C$10)/100,2)</f>
        <v>54.45</v>
      </c>
      <c r="M59" s="17" t="n">
        <f aca="false">ROUND(($A59*Calculator!$C$9+M$5*Calculator!$C$10)/100,2)</f>
        <v>54.7</v>
      </c>
      <c r="N59" s="17" t="n">
        <f aca="false">ROUND(($A59*Calculator!$C$9+N$5*Calculator!$C$10)/100,2)</f>
        <v>54.95</v>
      </c>
      <c r="O59" s="17" t="n">
        <f aca="false">ROUND(($A59*Calculator!$C$9+O$5*Calculator!$C$10)/100,2)</f>
        <v>55.2</v>
      </c>
      <c r="P59" s="17" t="n">
        <f aca="false">ROUND(($A59*Calculator!$C$9+P$5*Calculator!$C$10)/100,2)</f>
        <v>55.45</v>
      </c>
      <c r="Q59" s="17" t="n">
        <f aca="false">ROUND(($A59*Calculator!$C$9+Q$5*Calculator!$C$10)/100,2)</f>
        <v>55.7</v>
      </c>
      <c r="R59" s="17" t="n">
        <f aca="false">ROUND(($A59*Calculator!$C$9+R$5*Calculator!$C$10)/100,2)</f>
        <v>55.95</v>
      </c>
      <c r="S59" s="17" t="n">
        <f aca="false">ROUND(($A59*Calculator!$C$9+S$5*Calculator!$C$10)/100,2)</f>
        <v>56.2</v>
      </c>
      <c r="T59" s="17" t="n">
        <f aca="false">ROUND(($A59*Calculator!$C$9+T$5*Calculator!$C$10)/100,2)</f>
        <v>56.45</v>
      </c>
      <c r="U59" s="17" t="n">
        <f aca="false">ROUND(($A59*Calculator!$C$9+U$5*Calculator!$C$10)/100,2)</f>
        <v>56.7</v>
      </c>
      <c r="V59" s="17" t="n">
        <f aca="false">ROUND(($A59*Calculator!$C$9+V$5*Calculator!$C$10)/100,2)</f>
        <v>56.95</v>
      </c>
    </row>
    <row r="60" customFormat="false" ht="15" hidden="false" customHeight="false" outlineLevel="0" collapsed="false">
      <c r="A60" s="16" t="n">
        <v>8.4</v>
      </c>
      <c r="B60" s="17" t="n">
        <f aca="false">ROUND(($A60*Calculator!$C$9+B$5*Calculator!$C$10)/100,2)</f>
        <v>52.35</v>
      </c>
      <c r="C60" s="17" t="n">
        <f aca="false">ROUND(($A60*Calculator!$C$9+C$5*Calculator!$C$10)/100,2)</f>
        <v>52.6</v>
      </c>
      <c r="D60" s="17" t="n">
        <f aca="false">ROUND(($A60*Calculator!$C$9+D$5*Calculator!$C$10)/100,2)</f>
        <v>52.85</v>
      </c>
      <c r="E60" s="17" t="n">
        <f aca="false">ROUND(($A60*Calculator!$C$9+E$5*Calculator!$C$10)/100,2)</f>
        <v>53.1</v>
      </c>
      <c r="F60" s="17" t="n">
        <f aca="false">ROUND(($A60*Calculator!$C$9+F$5*Calculator!$C$10)/100,2)</f>
        <v>53.35</v>
      </c>
      <c r="G60" s="17" t="n">
        <f aca="false">ROUND(($A60*Calculator!$C$9+G$5*Calculator!$C$10)/100,2)</f>
        <v>53.6</v>
      </c>
      <c r="H60" s="17" t="n">
        <f aca="false">ROUND(($A60*Calculator!$C$9+H$5*Calculator!$C$10)/100,2)</f>
        <v>53.85</v>
      </c>
      <c r="I60" s="17" t="n">
        <f aca="false">ROUND(($A60*Calculator!$C$9+I$5*Calculator!$C$10)/100,2)</f>
        <v>54.1</v>
      </c>
      <c r="J60" s="17" t="n">
        <f aca="false">ROUND(($A60*Calculator!$C$9+J$5*Calculator!$C$10)/100,2)</f>
        <v>54.35</v>
      </c>
      <c r="K60" s="17" t="n">
        <f aca="false">ROUND(($A60*Calculator!$C$9+K$5*Calculator!$C$10)/100,2)</f>
        <v>54.6</v>
      </c>
      <c r="L60" s="17" t="n">
        <f aca="false">ROUND(($A60*Calculator!$C$9+L$5*Calculator!$C$10)/100,2)</f>
        <v>54.85</v>
      </c>
      <c r="M60" s="17" t="n">
        <f aca="false">ROUND(($A60*Calculator!$C$9+M$5*Calculator!$C$10)/100,2)</f>
        <v>55.1</v>
      </c>
      <c r="N60" s="17" t="n">
        <f aca="false">ROUND(($A60*Calculator!$C$9+N$5*Calculator!$C$10)/100,2)</f>
        <v>55.35</v>
      </c>
      <c r="O60" s="17" t="n">
        <f aca="false">ROUND(($A60*Calculator!$C$9+O$5*Calculator!$C$10)/100,2)</f>
        <v>55.6</v>
      </c>
      <c r="P60" s="17" t="n">
        <f aca="false">ROUND(($A60*Calculator!$C$9+P$5*Calculator!$C$10)/100,2)</f>
        <v>55.85</v>
      </c>
      <c r="Q60" s="17" t="n">
        <f aca="false">ROUND(($A60*Calculator!$C$9+Q$5*Calculator!$C$10)/100,2)</f>
        <v>56.1</v>
      </c>
      <c r="R60" s="17" t="n">
        <f aca="false">ROUND(($A60*Calculator!$C$9+R$5*Calculator!$C$10)/100,2)</f>
        <v>56.35</v>
      </c>
      <c r="S60" s="17" t="n">
        <f aca="false">ROUND(($A60*Calculator!$C$9+S$5*Calculator!$C$10)/100,2)</f>
        <v>56.6</v>
      </c>
      <c r="T60" s="17" t="n">
        <f aca="false">ROUND(($A60*Calculator!$C$9+T$5*Calculator!$C$10)/100,2)</f>
        <v>56.85</v>
      </c>
      <c r="U60" s="17" t="n">
        <f aca="false">ROUND(($A60*Calculator!$C$9+U$5*Calculator!$C$10)/100,2)</f>
        <v>57.1</v>
      </c>
      <c r="V60" s="17" t="n">
        <f aca="false">ROUND(($A60*Calculator!$C$9+V$5*Calculator!$C$10)/100,2)</f>
        <v>57.35</v>
      </c>
    </row>
    <row r="61" customFormat="false" ht="15" hidden="false" customHeight="false" outlineLevel="0" collapsed="false">
      <c r="A61" s="16" t="n">
        <v>8.5</v>
      </c>
      <c r="B61" s="17" t="n">
        <f aca="false">ROUND(($A61*Calculator!$C$9+B$5*Calculator!$C$10)/100,2)</f>
        <v>52.75</v>
      </c>
      <c r="C61" s="17" t="n">
        <f aca="false">ROUND(($A61*Calculator!$C$9+C$5*Calculator!$C$10)/100,2)</f>
        <v>53</v>
      </c>
      <c r="D61" s="17" t="n">
        <f aca="false">ROUND(($A61*Calculator!$C$9+D$5*Calculator!$C$10)/100,2)</f>
        <v>53.25</v>
      </c>
      <c r="E61" s="17" t="n">
        <f aca="false">ROUND(($A61*Calculator!$C$9+E$5*Calculator!$C$10)/100,2)</f>
        <v>53.5</v>
      </c>
      <c r="F61" s="17" t="n">
        <f aca="false">ROUND(($A61*Calculator!$C$9+F$5*Calculator!$C$10)/100,2)</f>
        <v>53.75</v>
      </c>
      <c r="G61" s="17" t="n">
        <f aca="false">ROUND(($A61*Calculator!$C$9+G$5*Calculator!$C$10)/100,2)</f>
        <v>54</v>
      </c>
      <c r="H61" s="17" t="n">
        <f aca="false">ROUND(($A61*Calculator!$C$9+H$5*Calculator!$C$10)/100,2)</f>
        <v>54.25</v>
      </c>
      <c r="I61" s="17" t="n">
        <f aca="false">ROUND(($A61*Calculator!$C$9+I$5*Calculator!$C$10)/100,2)</f>
        <v>54.5</v>
      </c>
      <c r="J61" s="17" t="n">
        <f aca="false">ROUND(($A61*Calculator!$C$9+J$5*Calculator!$C$10)/100,2)</f>
        <v>54.75</v>
      </c>
      <c r="K61" s="17" t="n">
        <f aca="false">ROUND(($A61*Calculator!$C$9+K$5*Calculator!$C$10)/100,2)</f>
        <v>55</v>
      </c>
      <c r="L61" s="17" t="n">
        <f aca="false">ROUND(($A61*Calculator!$C$9+L$5*Calculator!$C$10)/100,2)</f>
        <v>55.25</v>
      </c>
      <c r="M61" s="17" t="n">
        <f aca="false">ROUND(($A61*Calculator!$C$9+M$5*Calculator!$C$10)/100,2)</f>
        <v>55.5</v>
      </c>
      <c r="N61" s="17" t="n">
        <f aca="false">ROUND(($A61*Calculator!$C$9+N$5*Calculator!$C$10)/100,2)</f>
        <v>55.75</v>
      </c>
      <c r="O61" s="17" t="n">
        <f aca="false">ROUND(($A61*Calculator!$C$9+O$5*Calculator!$C$10)/100,2)</f>
        <v>56</v>
      </c>
      <c r="P61" s="17" t="n">
        <f aca="false">ROUND(($A61*Calculator!$C$9+P$5*Calculator!$C$10)/100,2)</f>
        <v>56.25</v>
      </c>
      <c r="Q61" s="17" t="n">
        <f aca="false">ROUND(($A61*Calculator!$C$9+Q$5*Calculator!$C$10)/100,2)</f>
        <v>56.5</v>
      </c>
      <c r="R61" s="17" t="n">
        <f aca="false">ROUND(($A61*Calculator!$C$9+R$5*Calculator!$C$10)/100,2)</f>
        <v>56.75</v>
      </c>
      <c r="S61" s="17" t="n">
        <f aca="false">ROUND(($A61*Calculator!$C$9+S$5*Calculator!$C$10)/100,2)</f>
        <v>57</v>
      </c>
      <c r="T61" s="17" t="n">
        <f aca="false">ROUND(($A61*Calculator!$C$9+T$5*Calculator!$C$10)/100,2)</f>
        <v>57.25</v>
      </c>
      <c r="U61" s="17" t="n">
        <f aca="false">ROUND(($A61*Calculator!$C$9+U$5*Calculator!$C$10)/100,2)</f>
        <v>57.5</v>
      </c>
      <c r="V61" s="17" t="n">
        <f aca="false">ROUND(($A61*Calculator!$C$9+V$5*Calculator!$C$10)/100,2)</f>
        <v>57.75</v>
      </c>
    </row>
    <row r="62" customFormat="false" ht="15" hidden="false" customHeight="false" outlineLevel="0" collapsed="false">
      <c r="A62" s="16" t="n">
        <v>8.6</v>
      </c>
      <c r="B62" s="17" t="n">
        <f aca="false">ROUND(($A62*Calculator!$C$9+B$5*Calculator!$C$10)/100,2)</f>
        <v>53.15</v>
      </c>
      <c r="C62" s="17" t="n">
        <f aca="false">ROUND(($A62*Calculator!$C$9+C$5*Calculator!$C$10)/100,2)</f>
        <v>53.4</v>
      </c>
      <c r="D62" s="17" t="n">
        <f aca="false">ROUND(($A62*Calculator!$C$9+D$5*Calculator!$C$10)/100,2)</f>
        <v>53.65</v>
      </c>
      <c r="E62" s="17" t="n">
        <f aca="false">ROUND(($A62*Calculator!$C$9+E$5*Calculator!$C$10)/100,2)</f>
        <v>53.9</v>
      </c>
      <c r="F62" s="17" t="n">
        <f aca="false">ROUND(($A62*Calculator!$C$9+F$5*Calculator!$C$10)/100,2)</f>
        <v>54.15</v>
      </c>
      <c r="G62" s="17" t="n">
        <f aca="false">ROUND(($A62*Calculator!$C$9+G$5*Calculator!$C$10)/100,2)</f>
        <v>54.4</v>
      </c>
      <c r="H62" s="17" t="n">
        <f aca="false">ROUND(($A62*Calculator!$C$9+H$5*Calculator!$C$10)/100,2)</f>
        <v>54.65</v>
      </c>
      <c r="I62" s="17" t="n">
        <f aca="false">ROUND(($A62*Calculator!$C$9+I$5*Calculator!$C$10)/100,2)</f>
        <v>54.9</v>
      </c>
      <c r="J62" s="17" t="n">
        <f aca="false">ROUND(($A62*Calculator!$C$9+J$5*Calculator!$C$10)/100,2)</f>
        <v>55.15</v>
      </c>
      <c r="K62" s="17" t="n">
        <f aca="false">ROUND(($A62*Calculator!$C$9+K$5*Calculator!$C$10)/100,2)</f>
        <v>55.4</v>
      </c>
      <c r="L62" s="17" t="n">
        <f aca="false">ROUND(($A62*Calculator!$C$9+L$5*Calculator!$C$10)/100,2)</f>
        <v>55.65</v>
      </c>
      <c r="M62" s="17" t="n">
        <f aca="false">ROUND(($A62*Calculator!$C$9+M$5*Calculator!$C$10)/100,2)</f>
        <v>55.9</v>
      </c>
      <c r="N62" s="17" t="n">
        <f aca="false">ROUND(($A62*Calculator!$C$9+N$5*Calculator!$C$10)/100,2)</f>
        <v>56.15</v>
      </c>
      <c r="O62" s="17" t="n">
        <f aca="false">ROUND(($A62*Calculator!$C$9+O$5*Calculator!$C$10)/100,2)</f>
        <v>56.4</v>
      </c>
      <c r="P62" s="17" t="n">
        <f aca="false">ROUND(($A62*Calculator!$C$9+P$5*Calculator!$C$10)/100,2)</f>
        <v>56.65</v>
      </c>
      <c r="Q62" s="17" t="n">
        <f aca="false">ROUND(($A62*Calculator!$C$9+Q$5*Calculator!$C$10)/100,2)</f>
        <v>56.9</v>
      </c>
      <c r="R62" s="17" t="n">
        <f aca="false">ROUND(($A62*Calculator!$C$9+R$5*Calculator!$C$10)/100,2)</f>
        <v>57.15</v>
      </c>
      <c r="S62" s="17" t="n">
        <f aca="false">ROUND(($A62*Calculator!$C$9+S$5*Calculator!$C$10)/100,2)</f>
        <v>57.4</v>
      </c>
      <c r="T62" s="17" t="n">
        <f aca="false">ROUND(($A62*Calculator!$C$9+T$5*Calculator!$C$10)/100,2)</f>
        <v>57.65</v>
      </c>
      <c r="U62" s="17" t="n">
        <f aca="false">ROUND(($A62*Calculator!$C$9+U$5*Calculator!$C$10)/100,2)</f>
        <v>57.9</v>
      </c>
      <c r="V62" s="17" t="n">
        <f aca="false">ROUND(($A62*Calculator!$C$9+V$5*Calculator!$C$10)/100,2)</f>
        <v>58.15</v>
      </c>
    </row>
    <row r="63" customFormat="false" ht="15" hidden="false" customHeight="false" outlineLevel="0" collapsed="false">
      <c r="A63" s="16" t="n">
        <v>8.7</v>
      </c>
      <c r="B63" s="17" t="n">
        <f aca="false">ROUND(($A63*Calculator!$C$9+B$5*Calculator!$C$10)/100,2)</f>
        <v>53.55</v>
      </c>
      <c r="C63" s="17" t="n">
        <f aca="false">ROUND(($A63*Calculator!$C$9+C$5*Calculator!$C$10)/100,2)</f>
        <v>53.8</v>
      </c>
      <c r="D63" s="17" t="n">
        <f aca="false">ROUND(($A63*Calculator!$C$9+D$5*Calculator!$C$10)/100,2)</f>
        <v>54.05</v>
      </c>
      <c r="E63" s="17" t="n">
        <f aca="false">ROUND(($A63*Calculator!$C$9+E$5*Calculator!$C$10)/100,2)</f>
        <v>54.3</v>
      </c>
      <c r="F63" s="17" t="n">
        <f aca="false">ROUND(($A63*Calculator!$C$9+F$5*Calculator!$C$10)/100,2)</f>
        <v>54.55</v>
      </c>
      <c r="G63" s="17" t="n">
        <f aca="false">ROUND(($A63*Calculator!$C$9+G$5*Calculator!$C$10)/100,2)</f>
        <v>54.8</v>
      </c>
      <c r="H63" s="17" t="n">
        <f aca="false">ROUND(($A63*Calculator!$C$9+H$5*Calculator!$C$10)/100,2)</f>
        <v>55.05</v>
      </c>
      <c r="I63" s="17" t="n">
        <f aca="false">ROUND(($A63*Calculator!$C$9+I$5*Calculator!$C$10)/100,2)</f>
        <v>55.3</v>
      </c>
      <c r="J63" s="17" t="n">
        <f aca="false">ROUND(($A63*Calculator!$C$9+J$5*Calculator!$C$10)/100,2)</f>
        <v>55.55</v>
      </c>
      <c r="K63" s="17" t="n">
        <f aca="false">ROUND(($A63*Calculator!$C$9+K$5*Calculator!$C$10)/100,2)</f>
        <v>55.8</v>
      </c>
      <c r="L63" s="17" t="n">
        <f aca="false">ROUND(($A63*Calculator!$C$9+L$5*Calculator!$C$10)/100,2)</f>
        <v>56.05</v>
      </c>
      <c r="M63" s="17" t="n">
        <f aca="false">ROUND(($A63*Calculator!$C$9+M$5*Calculator!$C$10)/100,2)</f>
        <v>56.3</v>
      </c>
      <c r="N63" s="17" t="n">
        <f aca="false">ROUND(($A63*Calculator!$C$9+N$5*Calculator!$C$10)/100,2)</f>
        <v>56.55</v>
      </c>
      <c r="O63" s="17" t="n">
        <f aca="false">ROUND(($A63*Calculator!$C$9+O$5*Calculator!$C$10)/100,2)</f>
        <v>56.8</v>
      </c>
      <c r="P63" s="17" t="n">
        <f aca="false">ROUND(($A63*Calculator!$C$9+P$5*Calculator!$C$10)/100,2)</f>
        <v>57.05</v>
      </c>
      <c r="Q63" s="17" t="n">
        <f aca="false">ROUND(($A63*Calculator!$C$9+Q$5*Calculator!$C$10)/100,2)</f>
        <v>57.3</v>
      </c>
      <c r="R63" s="17" t="n">
        <f aca="false">ROUND(($A63*Calculator!$C$9+R$5*Calculator!$C$10)/100,2)</f>
        <v>57.55</v>
      </c>
      <c r="S63" s="17" t="n">
        <f aca="false">ROUND(($A63*Calculator!$C$9+S$5*Calculator!$C$10)/100,2)</f>
        <v>57.8</v>
      </c>
      <c r="T63" s="17" t="n">
        <f aca="false">ROUND(($A63*Calculator!$C$9+T$5*Calculator!$C$10)/100,2)</f>
        <v>58.05</v>
      </c>
      <c r="U63" s="17" t="n">
        <f aca="false">ROUND(($A63*Calculator!$C$9+U$5*Calculator!$C$10)/100,2)</f>
        <v>58.3</v>
      </c>
      <c r="V63" s="17" t="n">
        <f aca="false">ROUND(($A63*Calculator!$C$9+V$5*Calculator!$C$10)/100,2)</f>
        <v>58.55</v>
      </c>
    </row>
    <row r="64" customFormat="false" ht="15" hidden="false" customHeight="false" outlineLevel="0" collapsed="false">
      <c r="A64" s="16" t="n">
        <v>8.8</v>
      </c>
      <c r="B64" s="17" t="n">
        <f aca="false">ROUND(($A64*Calculator!$C$9+B$5*Calculator!$C$10)/100,2)</f>
        <v>53.95</v>
      </c>
      <c r="C64" s="17" t="n">
        <f aca="false">ROUND(($A64*Calculator!$C$9+C$5*Calculator!$C$10)/100,2)</f>
        <v>54.2</v>
      </c>
      <c r="D64" s="17" t="n">
        <f aca="false">ROUND(($A64*Calculator!$C$9+D$5*Calculator!$C$10)/100,2)</f>
        <v>54.45</v>
      </c>
      <c r="E64" s="17" t="n">
        <f aca="false">ROUND(($A64*Calculator!$C$9+E$5*Calculator!$C$10)/100,2)</f>
        <v>54.7</v>
      </c>
      <c r="F64" s="17" t="n">
        <f aca="false">ROUND(($A64*Calculator!$C$9+F$5*Calculator!$C$10)/100,2)</f>
        <v>54.95</v>
      </c>
      <c r="G64" s="17" t="n">
        <f aca="false">ROUND(($A64*Calculator!$C$9+G$5*Calculator!$C$10)/100,2)</f>
        <v>55.2</v>
      </c>
      <c r="H64" s="17" t="n">
        <f aca="false">ROUND(($A64*Calculator!$C$9+H$5*Calculator!$C$10)/100,2)</f>
        <v>55.45</v>
      </c>
      <c r="I64" s="17" t="n">
        <f aca="false">ROUND(($A64*Calculator!$C$9+I$5*Calculator!$C$10)/100,2)</f>
        <v>55.7</v>
      </c>
      <c r="J64" s="17" t="n">
        <f aca="false">ROUND(($A64*Calculator!$C$9+J$5*Calculator!$C$10)/100,2)</f>
        <v>55.95</v>
      </c>
      <c r="K64" s="17" t="n">
        <f aca="false">ROUND(($A64*Calculator!$C$9+K$5*Calculator!$C$10)/100,2)</f>
        <v>56.2</v>
      </c>
      <c r="L64" s="17" t="n">
        <f aca="false">ROUND(($A64*Calculator!$C$9+L$5*Calculator!$C$10)/100,2)</f>
        <v>56.45</v>
      </c>
      <c r="M64" s="17" t="n">
        <f aca="false">ROUND(($A64*Calculator!$C$9+M$5*Calculator!$C$10)/100,2)</f>
        <v>56.7</v>
      </c>
      <c r="N64" s="17" t="n">
        <f aca="false">ROUND(($A64*Calculator!$C$9+N$5*Calculator!$C$10)/100,2)</f>
        <v>56.95</v>
      </c>
      <c r="O64" s="17" t="n">
        <f aca="false">ROUND(($A64*Calculator!$C$9+O$5*Calculator!$C$10)/100,2)</f>
        <v>57.2</v>
      </c>
      <c r="P64" s="17" t="n">
        <f aca="false">ROUND(($A64*Calculator!$C$9+P$5*Calculator!$C$10)/100,2)</f>
        <v>57.45</v>
      </c>
      <c r="Q64" s="17" t="n">
        <f aca="false">ROUND(($A64*Calculator!$C$9+Q$5*Calculator!$C$10)/100,2)</f>
        <v>57.7</v>
      </c>
      <c r="R64" s="17" t="n">
        <f aca="false">ROUND(($A64*Calculator!$C$9+R$5*Calculator!$C$10)/100,2)</f>
        <v>57.95</v>
      </c>
      <c r="S64" s="17" t="n">
        <f aca="false">ROUND(($A64*Calculator!$C$9+S$5*Calculator!$C$10)/100,2)</f>
        <v>58.2</v>
      </c>
      <c r="T64" s="17" t="n">
        <f aca="false">ROUND(($A64*Calculator!$C$9+T$5*Calculator!$C$10)/100,2)</f>
        <v>58.45</v>
      </c>
      <c r="U64" s="17" t="n">
        <f aca="false">ROUND(($A64*Calculator!$C$9+U$5*Calculator!$C$10)/100,2)</f>
        <v>58.7</v>
      </c>
      <c r="V64" s="17" t="n">
        <f aca="false">ROUND(($A64*Calculator!$C$9+V$5*Calculator!$C$10)/100,2)</f>
        <v>58.95</v>
      </c>
    </row>
    <row r="65" customFormat="false" ht="15" hidden="false" customHeight="false" outlineLevel="0" collapsed="false">
      <c r="A65" s="16" t="n">
        <v>8.9</v>
      </c>
      <c r="B65" s="17" t="n">
        <f aca="false">ROUND(($A65*Calculator!$C$9+B$5*Calculator!$C$10)/100,2)</f>
        <v>54.35</v>
      </c>
      <c r="C65" s="17" t="n">
        <f aca="false">ROUND(($A65*Calculator!$C$9+C$5*Calculator!$C$10)/100,2)</f>
        <v>54.6</v>
      </c>
      <c r="D65" s="17" t="n">
        <f aca="false">ROUND(($A65*Calculator!$C$9+D$5*Calculator!$C$10)/100,2)</f>
        <v>54.85</v>
      </c>
      <c r="E65" s="17" t="n">
        <f aca="false">ROUND(($A65*Calculator!$C$9+E$5*Calculator!$C$10)/100,2)</f>
        <v>55.1</v>
      </c>
      <c r="F65" s="17" t="n">
        <f aca="false">ROUND(($A65*Calculator!$C$9+F$5*Calculator!$C$10)/100,2)</f>
        <v>55.35</v>
      </c>
      <c r="G65" s="17" t="n">
        <f aca="false">ROUND(($A65*Calculator!$C$9+G$5*Calculator!$C$10)/100,2)</f>
        <v>55.6</v>
      </c>
      <c r="H65" s="17" t="n">
        <f aca="false">ROUND(($A65*Calculator!$C$9+H$5*Calculator!$C$10)/100,2)</f>
        <v>55.85</v>
      </c>
      <c r="I65" s="17" t="n">
        <f aca="false">ROUND(($A65*Calculator!$C$9+I$5*Calculator!$C$10)/100,2)</f>
        <v>56.1</v>
      </c>
      <c r="J65" s="17" t="n">
        <f aca="false">ROUND(($A65*Calculator!$C$9+J$5*Calculator!$C$10)/100,2)</f>
        <v>56.35</v>
      </c>
      <c r="K65" s="17" t="n">
        <f aca="false">ROUND(($A65*Calculator!$C$9+K$5*Calculator!$C$10)/100,2)</f>
        <v>56.6</v>
      </c>
      <c r="L65" s="17" t="n">
        <f aca="false">ROUND(($A65*Calculator!$C$9+L$5*Calculator!$C$10)/100,2)</f>
        <v>56.85</v>
      </c>
      <c r="M65" s="17" t="n">
        <f aca="false">ROUND(($A65*Calculator!$C$9+M$5*Calculator!$C$10)/100,2)</f>
        <v>57.1</v>
      </c>
      <c r="N65" s="17" t="n">
        <f aca="false">ROUND(($A65*Calculator!$C$9+N$5*Calculator!$C$10)/100,2)</f>
        <v>57.35</v>
      </c>
      <c r="O65" s="17" t="n">
        <f aca="false">ROUND(($A65*Calculator!$C$9+O$5*Calculator!$C$10)/100,2)</f>
        <v>57.6</v>
      </c>
      <c r="P65" s="17" t="n">
        <f aca="false">ROUND(($A65*Calculator!$C$9+P$5*Calculator!$C$10)/100,2)</f>
        <v>57.85</v>
      </c>
      <c r="Q65" s="17" t="n">
        <f aca="false">ROUND(($A65*Calculator!$C$9+Q$5*Calculator!$C$10)/100,2)</f>
        <v>58.1</v>
      </c>
      <c r="R65" s="17" t="n">
        <f aca="false">ROUND(($A65*Calculator!$C$9+R$5*Calculator!$C$10)/100,2)</f>
        <v>58.35</v>
      </c>
      <c r="S65" s="17" t="n">
        <f aca="false">ROUND(($A65*Calculator!$C$9+S$5*Calculator!$C$10)/100,2)</f>
        <v>58.6</v>
      </c>
      <c r="T65" s="17" t="n">
        <f aca="false">ROUND(($A65*Calculator!$C$9+T$5*Calculator!$C$10)/100,2)</f>
        <v>58.85</v>
      </c>
      <c r="U65" s="17" t="n">
        <f aca="false">ROUND(($A65*Calculator!$C$9+U$5*Calculator!$C$10)/100,2)</f>
        <v>59.1</v>
      </c>
      <c r="V65" s="17" t="n">
        <f aca="false">ROUND(($A65*Calculator!$C$9+V$5*Calculator!$C$10)/100,2)</f>
        <v>59.35</v>
      </c>
    </row>
    <row r="66" customFormat="false" ht="15" hidden="false" customHeight="false" outlineLevel="0" collapsed="false">
      <c r="A66" s="16" t="n">
        <v>9</v>
      </c>
      <c r="B66" s="17" t="n">
        <f aca="false">ROUND(($A66*Calculator!$C$9+B$5*Calculator!$C$10)/100,2)</f>
        <v>54.75</v>
      </c>
      <c r="C66" s="17" t="n">
        <f aca="false">ROUND(($A66*Calculator!$C$9+C$5*Calculator!$C$10)/100,2)</f>
        <v>55</v>
      </c>
      <c r="D66" s="17" t="n">
        <f aca="false">ROUND(($A66*Calculator!$C$9+D$5*Calculator!$C$10)/100,2)</f>
        <v>55.25</v>
      </c>
      <c r="E66" s="17" t="n">
        <f aca="false">ROUND(($A66*Calculator!$C$9+E$5*Calculator!$C$10)/100,2)</f>
        <v>55.5</v>
      </c>
      <c r="F66" s="17" t="n">
        <f aca="false">ROUND(($A66*Calculator!$C$9+F$5*Calculator!$C$10)/100,2)</f>
        <v>55.75</v>
      </c>
      <c r="G66" s="17" t="n">
        <f aca="false">ROUND(($A66*Calculator!$C$9+G$5*Calculator!$C$10)/100,2)</f>
        <v>56</v>
      </c>
      <c r="H66" s="17" t="n">
        <f aca="false">ROUND(($A66*Calculator!$C$9+H$5*Calculator!$C$10)/100,2)</f>
        <v>56.25</v>
      </c>
      <c r="I66" s="17" t="n">
        <f aca="false">ROUND(($A66*Calculator!$C$9+I$5*Calculator!$C$10)/100,2)</f>
        <v>56.5</v>
      </c>
      <c r="J66" s="17" t="n">
        <f aca="false">ROUND(($A66*Calculator!$C$9+J$5*Calculator!$C$10)/100,2)</f>
        <v>56.75</v>
      </c>
      <c r="K66" s="17" t="n">
        <f aca="false">ROUND(($A66*Calculator!$C$9+K$5*Calculator!$C$10)/100,2)</f>
        <v>57</v>
      </c>
      <c r="L66" s="17" t="n">
        <f aca="false">ROUND(($A66*Calculator!$C$9+L$5*Calculator!$C$10)/100,2)</f>
        <v>57.25</v>
      </c>
      <c r="M66" s="17" t="n">
        <f aca="false">ROUND(($A66*Calculator!$C$9+M$5*Calculator!$C$10)/100,2)</f>
        <v>57.5</v>
      </c>
      <c r="N66" s="17" t="n">
        <f aca="false">ROUND(($A66*Calculator!$C$9+N$5*Calculator!$C$10)/100,2)</f>
        <v>57.75</v>
      </c>
      <c r="O66" s="17" t="n">
        <f aca="false">ROUND(($A66*Calculator!$C$9+O$5*Calculator!$C$10)/100,2)</f>
        <v>58</v>
      </c>
      <c r="P66" s="17" t="n">
        <f aca="false">ROUND(($A66*Calculator!$C$9+P$5*Calculator!$C$10)/100,2)</f>
        <v>58.25</v>
      </c>
      <c r="Q66" s="17" t="n">
        <f aca="false">ROUND(($A66*Calculator!$C$9+Q$5*Calculator!$C$10)/100,2)</f>
        <v>58.5</v>
      </c>
      <c r="R66" s="17" t="n">
        <f aca="false">ROUND(($A66*Calculator!$C$9+R$5*Calculator!$C$10)/100,2)</f>
        <v>58.75</v>
      </c>
      <c r="S66" s="17" t="n">
        <f aca="false">ROUND(($A66*Calculator!$C$9+S$5*Calculator!$C$10)/100,2)</f>
        <v>59</v>
      </c>
      <c r="T66" s="17" t="n">
        <f aca="false">ROUND(($A66*Calculator!$C$9+T$5*Calculator!$C$10)/100,2)</f>
        <v>59.25</v>
      </c>
      <c r="U66" s="17" t="n">
        <f aca="false">ROUND(($A66*Calculator!$C$9+U$5*Calculator!$C$10)/100,2)</f>
        <v>59.5</v>
      </c>
      <c r="V66" s="17" t="n">
        <f aca="false">ROUND(($A66*Calculator!$C$9+V$5*Calculator!$C$10)/100,2)</f>
        <v>59.75</v>
      </c>
    </row>
  </sheetData>
  <sheetProtection sheet="true" formatCells="false" formatColumns="false" formatRows="false" sort="false" autoFilter="false" algorithmName="SHA-512" hashValue="um2TQ2FMdXGt4JGjdp3fignEGN/krtqypYw5M788ordUqkL3uUSNRz1MLMe++7c3zSu4bhKK1cQWFy/K/kJ+fQ==" saltValue="NGOJWGm/M+lcQRTZuEJzTA==" spinCount="100000"/>
  <mergeCells count="2">
    <mergeCell ref="A2:V2"/>
    <mergeCell ref="A3:V3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00002060"/>
    <pageSetUpPr fitToPage="true"/>
  </sheetPr>
  <dimension ref="B2:L4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11"/>
    <col collapsed="false" customWidth="true" hidden="false" outlineLevel="0" max="3" min="3" style="0" width="7"/>
    <col collapsed="false" customWidth="true" hidden="false" outlineLevel="0" max="4" min="4" style="0" width="9"/>
    <col collapsed="false" customWidth="true" hidden="false" outlineLevel="0" max="5" min="5" style="0" width="8"/>
    <col collapsed="false" customWidth="true" hidden="false" outlineLevel="0" max="7" min="6" style="0" width="9"/>
    <col collapsed="false" customWidth="true" hidden="false" outlineLevel="0" max="8" min="8" style="0" width="10"/>
    <col collapsed="false" customWidth="true" hidden="false" outlineLevel="0" max="9" min="9" style="0" width="12"/>
    <col collapsed="false" customWidth="true" hidden="false" outlineLevel="0" max="10" min="10" style="0" width="2"/>
    <col collapsed="false" customWidth="true" hidden="true" outlineLevel="0" max="12" min="12" style="0" width="13"/>
  </cols>
  <sheetData>
    <row r="2" customFormat="false" ht="27.75" hidden="false" customHeight="true" outlineLevel="0" collapsed="false">
      <c r="B2" s="18" t="s">
        <v>23</v>
      </c>
      <c r="C2" s="18"/>
      <c r="D2" s="18"/>
      <c r="E2" s="18"/>
      <c r="F2" s="18"/>
      <c r="G2" s="18"/>
      <c r="H2" s="18"/>
      <c r="I2" s="18"/>
    </row>
    <row r="3" customFormat="false" ht="22.35" hidden="false" customHeight="true" outlineLevel="0" collapsed="false">
      <c r="B3" s="2" t="s">
        <v>24</v>
      </c>
      <c r="C3" s="2"/>
      <c r="D3" s="2"/>
      <c r="E3" s="2"/>
      <c r="F3" s="2"/>
      <c r="G3" s="2"/>
      <c r="H3" s="2"/>
      <c r="I3" s="2"/>
    </row>
    <row r="5" customFormat="false" ht="15" hidden="false" customHeight="true" outlineLevel="0" collapsed="false">
      <c r="B5" s="19" t="s">
        <v>25</v>
      </c>
      <c r="C5" s="19"/>
      <c r="D5" s="20" t="s">
        <v>26</v>
      </c>
      <c r="E5" s="20"/>
      <c r="F5" s="20"/>
      <c r="G5" s="20"/>
      <c r="H5" s="20"/>
      <c r="I5" s="20"/>
    </row>
    <row r="6" customFormat="false" ht="15" hidden="false" customHeight="true" outlineLevel="0" collapsed="false">
      <c r="B6" s="19" t="s">
        <v>27</v>
      </c>
      <c r="C6" s="19"/>
      <c r="D6" s="20" t="s">
        <v>28</v>
      </c>
      <c r="E6" s="20"/>
      <c r="F6" s="20"/>
      <c r="G6" s="20"/>
      <c r="H6" s="20"/>
      <c r="I6" s="20"/>
    </row>
    <row r="8" customFormat="false" ht="25.5" hidden="false" customHeight="true" outlineLevel="0" collapsed="false">
      <c r="B8" s="21" t="s">
        <v>29</v>
      </c>
      <c r="C8" s="21" t="s">
        <v>30</v>
      </c>
      <c r="D8" s="21" t="s">
        <v>31</v>
      </c>
      <c r="E8" s="21" t="s">
        <v>9</v>
      </c>
      <c r="F8" s="21" t="s">
        <v>32</v>
      </c>
      <c r="G8" s="21" t="s">
        <v>33</v>
      </c>
      <c r="H8" s="21" t="s">
        <v>34</v>
      </c>
      <c r="I8" s="21" t="s">
        <v>35</v>
      </c>
    </row>
    <row r="9" customFormat="false" ht="15" hidden="false" customHeight="false" outlineLevel="0" collapsed="false">
      <c r="B9" s="22" t="n">
        <v>46296</v>
      </c>
      <c r="C9" s="23" t="s">
        <v>36</v>
      </c>
      <c r="D9" s="24" t="n">
        <v>7.7</v>
      </c>
      <c r="E9" s="24" t="n">
        <v>7.1</v>
      </c>
      <c r="F9" s="25"/>
      <c r="G9" s="26" t="n">
        <v>30</v>
      </c>
      <c r="H9" s="27" t="n">
        <f aca="false">IF(N(D9)=0,"",IF(Calculator!$C$8="Fat only (₹ per fat point)",ROUND(E9*Calculator!$C$11,2),IF(IF(F9&lt;&gt;"",F9,IF(G9&lt;&gt;"",ROUND(G9/Calculator!$C$18+Calculator!$C$19*E9+Calculator!$C$20,2),""))="","",ROUND((E9*Calculator!$C$9+IF(F9&lt;&gt;"",F9,IF(G9&lt;&gt;"",ROUND(G9/Calculator!$C$18+Calculator!$C$19*E9+Calculator!$C$20,2),""))*Calculator!$C$10)/100,2))))</f>
        <v>51.78</v>
      </c>
      <c r="I9" s="28" t="n">
        <f aca="false">IF(H9="","",ROUND(D9*H9,2))</f>
        <v>398.71</v>
      </c>
    </row>
    <row r="10" customFormat="false" ht="15" hidden="false" customHeight="false" outlineLevel="0" collapsed="false">
      <c r="B10" s="22" t="n">
        <v>46296</v>
      </c>
      <c r="C10" s="23" t="s">
        <v>37</v>
      </c>
      <c r="D10" s="24" t="n">
        <v>9.7</v>
      </c>
      <c r="E10" s="24" t="n">
        <v>7</v>
      </c>
      <c r="F10" s="25"/>
      <c r="G10" s="26" t="n">
        <v>28</v>
      </c>
      <c r="H10" s="27" t="n">
        <f aca="false">IF(N(D10)=0,"",IF(Calculator!$C$8="Fat only (₹ per fat point)",ROUND(E10*Calculator!$C$11,2),IF(IF(F10&lt;&gt;"",F10,IF(G10&lt;&gt;"",ROUND(G10/Calculator!$C$18+Calculator!$C$19*E10+Calculator!$C$20,2),""))="","",ROUND((E10*Calculator!$C$9+IF(F10&lt;&gt;"",F10,IF(G10&lt;&gt;"",ROUND(G10/Calculator!$C$18+Calculator!$C$19*E10+Calculator!$C$20,2),""))*Calculator!$C$10)/100,2))))</f>
        <v>50.08</v>
      </c>
      <c r="I10" s="28" t="n">
        <f aca="false">IF(H10="","",ROUND(D10*H10,2))</f>
        <v>485.78</v>
      </c>
      <c r="L10" s="29" t="n">
        <f aca="false">INT(N(I44))</f>
        <v>6598</v>
      </c>
    </row>
    <row r="11" customFormat="false" ht="15" hidden="false" customHeight="false" outlineLevel="0" collapsed="false">
      <c r="B11" s="22" t="n">
        <v>46297</v>
      </c>
      <c r="C11" s="23" t="s">
        <v>36</v>
      </c>
      <c r="D11" s="24" t="n">
        <v>8.8</v>
      </c>
      <c r="E11" s="24" t="n">
        <v>7.7</v>
      </c>
      <c r="F11" s="25"/>
      <c r="G11" s="26" t="n">
        <v>31</v>
      </c>
      <c r="H11" s="27" t="n">
        <f aca="false">IF(N(D11)=0,"",IF(Calculator!$C$8="Fat only (₹ per fat point)",ROUND(E11*Calculator!$C$11,2),IF(IF(F11&lt;&gt;"",F11,IF(G11&lt;&gt;"",ROUND(G11/Calculator!$C$18+Calculator!$C$19*E11+Calculator!$C$20,2),""))="","",ROUND((E11*Calculator!$C$9+IF(F11&lt;&gt;"",F11,IF(G11&lt;&gt;"",ROUND(G11/Calculator!$C$18+Calculator!$C$19*E11+Calculator!$C$20,2),""))*Calculator!$C$10)/100,2))))</f>
        <v>55.13</v>
      </c>
      <c r="I11" s="28" t="n">
        <f aca="false">IF(H11="","",ROUND(D11*H11,2))</f>
        <v>485.14</v>
      </c>
      <c r="L11" s="29" t="n">
        <f aca="false">INT(L10/10000000)</f>
        <v>0</v>
      </c>
    </row>
    <row r="12" customFormat="false" ht="15" hidden="false" customHeight="false" outlineLevel="0" collapsed="false">
      <c r="B12" s="22" t="n">
        <v>46297</v>
      </c>
      <c r="C12" s="23" t="s">
        <v>37</v>
      </c>
      <c r="D12" s="24" t="n">
        <v>7.8</v>
      </c>
      <c r="E12" s="24" t="n">
        <v>6.7</v>
      </c>
      <c r="F12" s="25"/>
      <c r="G12" s="26" t="n">
        <v>31</v>
      </c>
      <c r="H12" s="27" t="n">
        <f aca="false">IF(N(D12)=0,"",IF(Calculator!$C$8="Fat only (₹ per fat point)",ROUND(E12*Calculator!$C$11,2),IF(IF(F12&lt;&gt;"",F12,IF(G12&lt;&gt;"",ROUND(G12/Calculator!$C$18+Calculator!$C$19*E12+Calculator!$C$20,2),""))="","",ROUND((E12*Calculator!$C$9+IF(F12&lt;&gt;"",F12,IF(G12&lt;&gt;"",ROUND(G12/Calculator!$C$18+Calculator!$C$19*E12+Calculator!$C$20,2),""))*Calculator!$C$10)/100,2))))</f>
        <v>50.6</v>
      </c>
      <c r="I12" s="28" t="n">
        <f aca="false">IF(H12="","",ROUND(D12*H12,2))</f>
        <v>394.68</v>
      </c>
      <c r="L12" s="29" t="n">
        <f aca="false">INT(MOD(L10,10000000)/100000)</f>
        <v>0</v>
      </c>
    </row>
    <row r="13" customFormat="false" ht="15" hidden="false" customHeight="false" outlineLevel="0" collapsed="false">
      <c r="B13" s="22" t="n">
        <v>46298</v>
      </c>
      <c r="C13" s="23" t="s">
        <v>36</v>
      </c>
      <c r="D13" s="24" t="n">
        <v>8.6</v>
      </c>
      <c r="E13" s="24" t="n">
        <v>7.1</v>
      </c>
      <c r="F13" s="25"/>
      <c r="G13" s="26" t="n">
        <v>31</v>
      </c>
      <c r="H13" s="27" t="n">
        <f aca="false">IF(N(D13)=0,"",IF(Calculator!$C$8="Fat only (₹ per fat point)",ROUND(E13*Calculator!$C$11,2),IF(IF(F13&lt;&gt;"",F13,IF(G13&lt;&gt;"",ROUND(G13/Calculator!$C$18+Calculator!$C$19*E13+Calculator!$C$20,2),""))="","",ROUND((E13*Calculator!$C$9+IF(F13&lt;&gt;"",F13,IF(G13&lt;&gt;"",ROUND(G13/Calculator!$C$18+Calculator!$C$19*E13+Calculator!$C$20,2),""))*Calculator!$C$10)/100,2))))</f>
        <v>52.4</v>
      </c>
      <c r="I13" s="28" t="n">
        <f aca="false">IF(H13="","",ROUND(D13*H13,2))</f>
        <v>450.64</v>
      </c>
      <c r="L13" s="29" t="n">
        <f aca="false">INT(MOD(L10,100000)/1000)</f>
        <v>6</v>
      </c>
    </row>
    <row r="14" customFormat="false" ht="15" hidden="false" customHeight="false" outlineLevel="0" collapsed="false">
      <c r="B14" s="22" t="n">
        <v>46298</v>
      </c>
      <c r="C14" s="23" t="s">
        <v>37</v>
      </c>
      <c r="D14" s="24" t="n">
        <v>8.9</v>
      </c>
      <c r="E14" s="24" t="n">
        <v>6.5</v>
      </c>
      <c r="F14" s="25"/>
      <c r="G14" s="26" t="n">
        <v>29</v>
      </c>
      <c r="H14" s="27" t="n">
        <f aca="false">IF(N(D14)=0,"",IF(Calculator!$C$8="Fat only (₹ per fat point)",ROUND(E14*Calculator!$C$11,2),IF(IF(F14&lt;&gt;"",F14,IF(G14&lt;&gt;"",ROUND(G14/Calculator!$C$18+Calculator!$C$19*E14+Calculator!$C$20,2),""))="","",ROUND((E14*Calculator!$C$9+IF(F14&lt;&gt;"",F14,IF(G14&lt;&gt;"",ROUND(G14/Calculator!$C$18+Calculator!$C$19*E14+Calculator!$C$20,2),""))*Calculator!$C$10)/100,2))))</f>
        <v>48.45</v>
      </c>
      <c r="I14" s="28" t="n">
        <f aca="false">IF(H14="","",ROUND(D14*H14,2))</f>
        <v>431.21</v>
      </c>
      <c r="L14" s="29" t="n">
        <f aca="false">INT(MOD(L10,1000)/100)</f>
        <v>5</v>
      </c>
    </row>
    <row r="15" customFormat="false" ht="15" hidden="false" customHeight="false" outlineLevel="0" collapsed="false">
      <c r="B15" s="22" t="n">
        <v>46299</v>
      </c>
      <c r="C15" s="23" t="s">
        <v>36</v>
      </c>
      <c r="D15" s="24" t="n">
        <v>9.6</v>
      </c>
      <c r="E15" s="24" t="n">
        <v>7.1</v>
      </c>
      <c r="F15" s="25"/>
      <c r="G15" s="26" t="n">
        <v>28</v>
      </c>
      <c r="H15" s="27" t="n">
        <f aca="false">IF(N(D15)=0,"",IF(Calculator!$C$8="Fat only (₹ per fat point)",ROUND(E15*Calculator!$C$11,2),IF(IF(F15&lt;&gt;"",F15,IF(G15&lt;&gt;"",ROUND(G15/Calculator!$C$18+Calculator!$C$19*E15+Calculator!$C$20,2),""))="","",ROUND((E15*Calculator!$C$9+IF(F15&lt;&gt;"",F15,IF(G15&lt;&gt;"",ROUND(G15/Calculator!$C$18+Calculator!$C$19*E15+Calculator!$C$20,2),""))*Calculator!$C$10)/100,2))))</f>
        <v>50.53</v>
      </c>
      <c r="I15" s="28" t="n">
        <f aca="false">IF(H15="","",ROUND(D15*H15,2))</f>
        <v>485.09</v>
      </c>
      <c r="L15" s="29" t="n">
        <f aca="false">MOD(L10,100)</f>
        <v>98</v>
      </c>
    </row>
    <row r="16" customFormat="false" ht="15" hidden="false" customHeight="false" outlineLevel="0" collapsed="false">
      <c r="B16" s="22" t="n">
        <v>46299</v>
      </c>
      <c r="C16" s="23" t="s">
        <v>37</v>
      </c>
      <c r="D16" s="24" t="n">
        <v>9</v>
      </c>
      <c r="E16" s="24" t="n">
        <v>6.4</v>
      </c>
      <c r="F16" s="25"/>
      <c r="G16" s="26" t="n">
        <v>28</v>
      </c>
      <c r="H16" s="27" t="n">
        <f aca="false">IF(N(D16)=0,"",IF(Calculator!$C$8="Fat only (₹ per fat point)",ROUND(E16*Calculator!$C$11,2),IF(IF(F16&lt;&gt;"",F16,IF(G16&lt;&gt;"",ROUND(G16/Calculator!$C$18+Calculator!$C$19*E16+Calculator!$C$20,2),""))="","",ROUND((E16*Calculator!$C$9+IF(F16&lt;&gt;"",F16,IF(G16&lt;&gt;"",ROUND(G16/Calculator!$C$18+Calculator!$C$19*E16+Calculator!$C$20,2),""))*Calculator!$C$10)/100,2))))</f>
        <v>47.35</v>
      </c>
      <c r="I16" s="28" t="n">
        <f aca="false">IF(H16="","",ROUND(D16*H16,2))</f>
        <v>426.15</v>
      </c>
    </row>
    <row r="17" customFormat="false" ht="15" hidden="false" customHeight="false" outlineLevel="0" collapsed="false">
      <c r="B17" s="22" t="n">
        <v>46300</v>
      </c>
      <c r="C17" s="23" t="s">
        <v>36</v>
      </c>
      <c r="D17" s="24" t="n">
        <v>7.9</v>
      </c>
      <c r="E17" s="24" t="n">
        <v>6.3</v>
      </c>
      <c r="F17" s="25"/>
      <c r="G17" s="26" t="n">
        <v>30</v>
      </c>
      <c r="H17" s="27" t="n">
        <f aca="false">IF(N(D17)=0,"",IF(Calculator!$C$8="Fat only (₹ per fat point)",ROUND(E17*Calculator!$C$11,2),IF(IF(F17&lt;&gt;"",F17,IF(G17&lt;&gt;"",ROUND(G17/Calculator!$C$18+Calculator!$C$19*E17+Calculator!$C$20,2),""))="","",ROUND((E17*Calculator!$C$9+IF(F17&lt;&gt;"",F17,IF(G17&lt;&gt;"",ROUND(G17/Calculator!$C$18+Calculator!$C$19*E17+Calculator!$C$20,2),""))*Calculator!$C$10)/100,2))))</f>
        <v>48.15</v>
      </c>
      <c r="I17" s="28" t="n">
        <f aca="false">IF(H17="","",ROUND(D17*H17,2))</f>
        <v>380.39</v>
      </c>
    </row>
    <row r="18" customFormat="false" ht="15" hidden="false" customHeight="false" outlineLevel="0" collapsed="false">
      <c r="B18" s="22" t="n">
        <v>46300</v>
      </c>
      <c r="C18" s="23" t="s">
        <v>37</v>
      </c>
      <c r="D18" s="24" t="n">
        <v>8.4</v>
      </c>
      <c r="E18" s="24" t="n">
        <v>7.4</v>
      </c>
      <c r="F18" s="25"/>
      <c r="G18" s="26" t="n">
        <v>31</v>
      </c>
      <c r="H18" s="27" t="n">
        <f aca="false">IF(N(D18)=0,"",IF(Calculator!$C$8="Fat only (₹ per fat point)",ROUND(E18*Calculator!$C$11,2),IF(IF(F18&lt;&gt;"",F18,IF(G18&lt;&gt;"",ROUND(G18/Calculator!$C$18+Calculator!$C$19*E18+Calculator!$C$20,2),""))="","",ROUND((E18*Calculator!$C$9+IF(F18&lt;&gt;"",F18,IF(G18&lt;&gt;"",ROUND(G18/Calculator!$C$18+Calculator!$C$19*E18+Calculator!$C$20,2),""))*Calculator!$C$10)/100,2))))</f>
        <v>53.75</v>
      </c>
      <c r="I18" s="28" t="n">
        <f aca="false">IF(H18="","",ROUND(D18*H18,2))</f>
        <v>451.5</v>
      </c>
    </row>
    <row r="19" customFormat="false" ht="15" hidden="false" customHeight="false" outlineLevel="0" collapsed="false">
      <c r="B19" s="22" t="n">
        <v>46301</v>
      </c>
      <c r="C19" s="23" t="s">
        <v>36</v>
      </c>
      <c r="D19" s="24" t="n">
        <v>9.1</v>
      </c>
      <c r="E19" s="24" t="n">
        <v>7.7</v>
      </c>
      <c r="F19" s="25"/>
      <c r="G19" s="26" t="n">
        <v>31</v>
      </c>
      <c r="H19" s="27" t="n">
        <f aca="false">IF(N(D19)=0,"",IF(Calculator!$C$8="Fat only (₹ per fat point)",ROUND(E19*Calculator!$C$11,2),IF(IF(F19&lt;&gt;"",F19,IF(G19&lt;&gt;"",ROUND(G19/Calculator!$C$18+Calculator!$C$19*E19+Calculator!$C$20,2),""))="","",ROUND((E19*Calculator!$C$9+IF(F19&lt;&gt;"",F19,IF(G19&lt;&gt;"",ROUND(G19/Calculator!$C$18+Calculator!$C$19*E19+Calculator!$C$20,2),""))*Calculator!$C$10)/100,2))))</f>
        <v>55.13</v>
      </c>
      <c r="I19" s="28" t="n">
        <f aca="false">IF(H19="","",ROUND(D19*H19,2))</f>
        <v>501.68</v>
      </c>
    </row>
    <row r="20" customFormat="false" ht="15" hidden="false" customHeight="false" outlineLevel="0" collapsed="false">
      <c r="B20" s="22" t="n">
        <v>46301</v>
      </c>
      <c r="C20" s="23" t="s">
        <v>37</v>
      </c>
      <c r="D20" s="24" t="n">
        <v>9.2</v>
      </c>
      <c r="E20" s="24" t="n">
        <v>7.2</v>
      </c>
      <c r="F20" s="25"/>
      <c r="G20" s="26" t="n">
        <v>29</v>
      </c>
      <c r="H20" s="27" t="n">
        <f aca="false">IF(N(D20)=0,"",IF(Calculator!$C$8="Fat only (₹ per fat point)",ROUND(E20*Calculator!$C$11,2),IF(IF(F20&lt;&gt;"",F20,IF(G20&lt;&gt;"",ROUND(G20/Calculator!$C$18+Calculator!$C$19*E20+Calculator!$C$20,2),""))="","",ROUND((E20*Calculator!$C$9+IF(F20&lt;&gt;"",F20,IF(G20&lt;&gt;"",ROUND(G20/Calculator!$C$18+Calculator!$C$19*E20+Calculator!$C$20,2),""))*Calculator!$C$10)/100,2))))</f>
        <v>51.6</v>
      </c>
      <c r="I20" s="28" t="n">
        <f aca="false">IF(H20="","",ROUND(D20*H20,2))</f>
        <v>474.72</v>
      </c>
    </row>
    <row r="21" customFormat="false" ht="15" hidden="false" customHeight="false" outlineLevel="0" collapsed="false">
      <c r="B21" s="22" t="n">
        <v>46302</v>
      </c>
      <c r="C21" s="23" t="s">
        <v>36</v>
      </c>
      <c r="D21" s="24" t="n">
        <v>9.6</v>
      </c>
      <c r="E21" s="24" t="n">
        <v>6.4</v>
      </c>
      <c r="F21" s="25"/>
      <c r="G21" s="26" t="n">
        <v>29</v>
      </c>
      <c r="H21" s="27" t="n">
        <f aca="false">IF(N(D21)=0,"",IF(Calculator!$C$8="Fat only (₹ per fat point)",ROUND(E21*Calculator!$C$11,2),IF(IF(F21&lt;&gt;"",F21,IF(G21&lt;&gt;"",ROUND(G21/Calculator!$C$18+Calculator!$C$19*E21+Calculator!$C$20,2),""))="","",ROUND((E21*Calculator!$C$9+IF(F21&lt;&gt;"",F21,IF(G21&lt;&gt;"",ROUND(G21/Calculator!$C$18+Calculator!$C$19*E21+Calculator!$C$20,2),""))*Calculator!$C$10)/100,2))))</f>
        <v>47.98</v>
      </c>
      <c r="I21" s="28" t="n">
        <f aca="false">IF(H21="","",ROUND(D21*H21,2))</f>
        <v>460.61</v>
      </c>
    </row>
    <row r="22" customFormat="false" ht="15" hidden="false" customHeight="false" outlineLevel="0" collapsed="false">
      <c r="B22" s="22" t="n">
        <v>46302</v>
      </c>
      <c r="C22" s="23" t="s">
        <v>37</v>
      </c>
      <c r="D22" s="24" t="n">
        <v>8.5</v>
      </c>
      <c r="E22" s="24" t="n">
        <v>6.7</v>
      </c>
      <c r="F22" s="25"/>
      <c r="G22" s="26" t="n">
        <v>31</v>
      </c>
      <c r="H22" s="27" t="n">
        <f aca="false">IF(N(D22)=0,"",IF(Calculator!$C$8="Fat only (₹ per fat point)",ROUND(E22*Calculator!$C$11,2),IF(IF(F22&lt;&gt;"",F22,IF(G22&lt;&gt;"",ROUND(G22/Calculator!$C$18+Calculator!$C$19*E22+Calculator!$C$20,2),""))="","",ROUND((E22*Calculator!$C$9+IF(F22&lt;&gt;"",F22,IF(G22&lt;&gt;"",ROUND(G22/Calculator!$C$18+Calculator!$C$19*E22+Calculator!$C$20,2),""))*Calculator!$C$10)/100,2))))</f>
        <v>50.6</v>
      </c>
      <c r="I22" s="28" t="n">
        <f aca="false">IF(H22="","",ROUND(D22*H22,2))</f>
        <v>430.1</v>
      </c>
    </row>
    <row r="23" customFormat="false" ht="15" hidden="false" customHeight="false" outlineLevel="0" collapsed="false">
      <c r="B23" s="22" t="n">
        <v>46303</v>
      </c>
      <c r="C23" s="23" t="s">
        <v>36</v>
      </c>
      <c r="D23" s="24" t="n">
        <v>9.3</v>
      </c>
      <c r="E23" s="24" t="n">
        <v>7.6</v>
      </c>
      <c r="F23" s="25"/>
      <c r="G23" s="26" t="n">
        <v>31</v>
      </c>
      <c r="H23" s="27" t="n">
        <f aca="false">IF(N(D23)=0,"",IF(Calculator!$C$8="Fat only (₹ per fat point)",ROUND(E23*Calculator!$C$11,2),IF(IF(F23&lt;&gt;"",F23,IF(G23&lt;&gt;"",ROUND(G23/Calculator!$C$18+Calculator!$C$19*E23+Calculator!$C$20,2),""))="","",ROUND((E23*Calculator!$C$9+IF(F23&lt;&gt;"",F23,IF(G23&lt;&gt;"",ROUND(G23/Calculator!$C$18+Calculator!$C$19*E23+Calculator!$C$20,2),""))*Calculator!$C$10)/100,2))))</f>
        <v>54.68</v>
      </c>
      <c r="I23" s="28" t="n">
        <f aca="false">IF(H23="","",ROUND(D23*H23,2))</f>
        <v>508.52</v>
      </c>
    </row>
    <row r="24" customFormat="false" ht="15" hidden="false" customHeight="false" outlineLevel="0" collapsed="false">
      <c r="B24" s="22" t="n">
        <v>46303</v>
      </c>
      <c r="C24" s="23" t="s">
        <v>37</v>
      </c>
      <c r="D24" s="24" t="n">
        <v>8.5</v>
      </c>
      <c r="E24" s="24" t="n">
        <v>6.9</v>
      </c>
      <c r="F24" s="25"/>
      <c r="G24" s="26" t="n">
        <v>30</v>
      </c>
      <c r="H24" s="27" t="n">
        <f aca="false">IF(N(D24)=0,"",IF(Calculator!$C$8="Fat only (₹ per fat point)",ROUND(E24*Calculator!$C$11,2),IF(IF(F24&lt;&gt;"",F24,IF(G24&lt;&gt;"",ROUND(G24/Calculator!$C$18+Calculator!$C$19*E24+Calculator!$C$20,2),""))="","",ROUND((E24*Calculator!$C$9+IF(F24&lt;&gt;"",F24,IF(G24&lt;&gt;"",ROUND(G24/Calculator!$C$18+Calculator!$C$19*E24+Calculator!$C$20,2),""))*Calculator!$C$10)/100,2))))</f>
        <v>50.88</v>
      </c>
      <c r="I24" s="28" t="n">
        <f aca="false">IF(H24="","",ROUND(D24*H24,2))</f>
        <v>432.48</v>
      </c>
    </row>
    <row r="25" customFormat="false" ht="15" hidden="false" customHeight="false" outlineLevel="0" collapsed="false">
      <c r="B25" s="22" t="n">
        <v>46304</v>
      </c>
      <c r="C25" s="23" t="s">
        <v>36</v>
      </c>
      <c r="D25" s="24" t="n">
        <v>8.6</v>
      </c>
      <c r="E25" s="24" t="n">
        <v>6.9</v>
      </c>
      <c r="F25" s="25"/>
      <c r="G25" s="26" t="n">
        <v>29</v>
      </c>
      <c r="H25" s="27" t="n">
        <f aca="false">IF(N(D25)=0,"",IF(Calculator!$C$8="Fat only (₹ per fat point)",ROUND(E25*Calculator!$C$11,2),IF(IF(F25&lt;&gt;"",F25,IF(G25&lt;&gt;"",ROUND(G25/Calculator!$C$18+Calculator!$C$19*E25+Calculator!$C$20,2),""))="","",ROUND((E25*Calculator!$C$9+IF(F25&lt;&gt;"",F25,IF(G25&lt;&gt;"",ROUND(G25/Calculator!$C$18+Calculator!$C$19*E25+Calculator!$C$20,2),""))*Calculator!$C$10)/100,2))))</f>
        <v>50.25</v>
      </c>
      <c r="I25" s="28" t="n">
        <f aca="false">IF(H25="","",ROUND(D25*H25,2))</f>
        <v>432.15</v>
      </c>
    </row>
    <row r="26" customFormat="false" ht="15" hidden="false" customHeight="false" outlineLevel="0" collapsed="false">
      <c r="B26" s="22" t="n">
        <v>46304</v>
      </c>
      <c r="C26" s="23" t="s">
        <v>37</v>
      </c>
      <c r="D26" s="24" t="n">
        <v>9.7</v>
      </c>
      <c r="E26" s="24" t="n">
        <v>7.3</v>
      </c>
      <c r="F26" s="25"/>
      <c r="G26" s="26" t="n">
        <v>28</v>
      </c>
      <c r="H26" s="27" t="n">
        <f aca="false">IF(N(D26)=0,"",IF(Calculator!$C$8="Fat only (₹ per fat point)",ROUND(E26*Calculator!$C$11,2),IF(IF(F26&lt;&gt;"",F26,IF(G26&lt;&gt;"",ROUND(G26/Calculator!$C$18+Calculator!$C$19*E26+Calculator!$C$20,2),""))="","",ROUND((E26*Calculator!$C$9+IF(F26&lt;&gt;"",F26,IF(G26&lt;&gt;"",ROUND(G26/Calculator!$C$18+Calculator!$C$19*E26+Calculator!$C$20,2),""))*Calculator!$C$10)/100,2))))</f>
        <v>51.43</v>
      </c>
      <c r="I26" s="28" t="n">
        <f aca="false">IF(H26="","",ROUND(D26*H26,2))</f>
        <v>498.87</v>
      </c>
    </row>
    <row r="27" customFormat="false" ht="15" hidden="false" customHeight="false" outlineLevel="0" collapsed="false">
      <c r="B27" s="22" t="n">
        <v>46305</v>
      </c>
      <c r="C27" s="23" t="s">
        <v>36</v>
      </c>
      <c r="D27" s="24" t="n">
        <v>9.6</v>
      </c>
      <c r="E27" s="24" t="n">
        <v>7.8</v>
      </c>
      <c r="F27" s="25"/>
      <c r="G27" s="26" t="n">
        <v>29</v>
      </c>
      <c r="H27" s="27" t="n">
        <f aca="false">IF(N(D27)=0,"",IF(Calculator!$C$8="Fat only (₹ per fat point)",ROUND(E27*Calculator!$C$11,2),IF(IF(F27&lt;&gt;"",F27,IF(G27&lt;&gt;"",ROUND(G27/Calculator!$C$18+Calculator!$C$19*E27+Calculator!$C$20,2),""))="","",ROUND((E27*Calculator!$C$9+IF(F27&lt;&gt;"",F27,IF(G27&lt;&gt;"",ROUND(G27/Calculator!$C$18+Calculator!$C$19*E27+Calculator!$C$20,2),""))*Calculator!$C$10)/100,2))))</f>
        <v>54.33</v>
      </c>
      <c r="I27" s="28" t="n">
        <f aca="false">IF(H27="","",ROUND(D27*H27,2))</f>
        <v>521.57</v>
      </c>
    </row>
    <row r="28" customFormat="false" ht="15" hidden="false" customHeight="false" outlineLevel="0" collapsed="false">
      <c r="B28" s="22" t="n">
        <v>46305</v>
      </c>
      <c r="C28" s="23" t="s">
        <v>37</v>
      </c>
      <c r="D28" s="24" t="n">
        <v>9.1</v>
      </c>
      <c r="E28" s="24" t="n">
        <v>6.8</v>
      </c>
      <c r="F28" s="25"/>
      <c r="G28" s="26" t="n">
        <v>28</v>
      </c>
      <c r="H28" s="27" t="n">
        <f aca="false">IF(N(D28)=0,"",IF(Calculator!$C$8="Fat only (₹ per fat point)",ROUND(E28*Calculator!$C$11,2),IF(IF(F28&lt;&gt;"",F28,IF(G28&lt;&gt;"",ROUND(G28/Calculator!$C$18+Calculator!$C$19*E28+Calculator!$C$20,2),""))="","",ROUND((E28*Calculator!$C$9+IF(F28&lt;&gt;"",F28,IF(G28&lt;&gt;"",ROUND(G28/Calculator!$C$18+Calculator!$C$19*E28+Calculator!$C$20,2),""))*Calculator!$C$10)/100,2))))</f>
        <v>49.18</v>
      </c>
      <c r="I28" s="28" t="n">
        <f aca="false">IF(H28="","",ROUND(D28*H28,2))</f>
        <v>447.54</v>
      </c>
    </row>
    <row r="29" customFormat="false" ht="15" hidden="false" customHeight="false" outlineLevel="0" collapsed="false">
      <c r="B29" s="22"/>
      <c r="C29" s="23"/>
      <c r="D29" s="24"/>
      <c r="E29" s="24"/>
      <c r="F29" s="25"/>
      <c r="G29" s="26"/>
      <c r="H29" s="27" t="str">
        <f aca="false">IF(N(D29)=0,"",IF(Calculator!$C$8="Fat only (₹ per fat point)",ROUND(E29*Calculator!$C$11,2),IF(IF(F29&lt;&gt;"",F29,IF(G29&lt;&gt;"",ROUND(G29/Calculator!$C$18+Calculator!$C$19*E29+Calculator!$C$20,2),""))="","",ROUND((E29*Calculator!$C$9+IF(F29&lt;&gt;"",F29,IF(G29&lt;&gt;"",ROUND(G29/Calculator!$C$18+Calculator!$C$19*E29+Calculator!$C$20,2),""))*Calculator!$C$10)/100,2))))</f>
        <v/>
      </c>
      <c r="I29" s="28" t="str">
        <f aca="false">IF(H29="","",ROUND(D29*H29,2))</f>
        <v/>
      </c>
    </row>
    <row r="30" customFormat="false" ht="15" hidden="false" customHeight="false" outlineLevel="0" collapsed="false">
      <c r="B30" s="22"/>
      <c r="C30" s="23"/>
      <c r="D30" s="24"/>
      <c r="E30" s="24"/>
      <c r="F30" s="25"/>
      <c r="G30" s="26"/>
      <c r="H30" s="27" t="str">
        <f aca="false">IF(N(D30)=0,"",IF(Calculator!$C$8="Fat only (₹ per fat point)",ROUND(E30*Calculator!$C$11,2),IF(IF(F30&lt;&gt;"",F30,IF(G30&lt;&gt;"",ROUND(G30/Calculator!$C$18+Calculator!$C$19*E30+Calculator!$C$20,2),""))="","",ROUND((E30*Calculator!$C$9+IF(F30&lt;&gt;"",F30,IF(G30&lt;&gt;"",ROUND(G30/Calculator!$C$18+Calculator!$C$19*E30+Calculator!$C$20,2),""))*Calculator!$C$10)/100,2))))</f>
        <v/>
      </c>
      <c r="I30" s="28" t="str">
        <f aca="false">IF(H30="","",ROUND(D30*H30,2))</f>
        <v/>
      </c>
    </row>
    <row r="31" customFormat="false" ht="15" hidden="false" customHeight="false" outlineLevel="0" collapsed="false">
      <c r="B31" s="22"/>
      <c r="C31" s="23"/>
      <c r="D31" s="24"/>
      <c r="E31" s="24"/>
      <c r="F31" s="25"/>
      <c r="G31" s="26"/>
      <c r="H31" s="27" t="str">
        <f aca="false">IF(N(D31)=0,"",IF(Calculator!$C$8="Fat only (₹ per fat point)",ROUND(E31*Calculator!$C$11,2),IF(IF(F31&lt;&gt;"",F31,IF(G31&lt;&gt;"",ROUND(G31/Calculator!$C$18+Calculator!$C$19*E31+Calculator!$C$20,2),""))="","",ROUND((E31*Calculator!$C$9+IF(F31&lt;&gt;"",F31,IF(G31&lt;&gt;"",ROUND(G31/Calculator!$C$18+Calculator!$C$19*E31+Calculator!$C$20,2),""))*Calculator!$C$10)/100,2))))</f>
        <v/>
      </c>
      <c r="I31" s="28" t="str">
        <f aca="false">IF(H31="","",ROUND(D31*H31,2))</f>
        <v/>
      </c>
    </row>
    <row r="32" customFormat="false" ht="15" hidden="false" customHeight="false" outlineLevel="0" collapsed="false">
      <c r="B32" s="22"/>
      <c r="C32" s="23"/>
      <c r="D32" s="24"/>
      <c r="E32" s="24"/>
      <c r="F32" s="25"/>
      <c r="G32" s="26"/>
      <c r="H32" s="27" t="str">
        <f aca="false">IF(N(D32)=0,"",IF(Calculator!$C$8="Fat only (₹ per fat point)",ROUND(E32*Calculator!$C$11,2),IF(IF(F32&lt;&gt;"",F32,IF(G32&lt;&gt;"",ROUND(G32/Calculator!$C$18+Calculator!$C$19*E32+Calculator!$C$20,2),""))="","",ROUND((E32*Calculator!$C$9+IF(F32&lt;&gt;"",F32,IF(G32&lt;&gt;"",ROUND(G32/Calculator!$C$18+Calculator!$C$19*E32+Calculator!$C$20,2),""))*Calculator!$C$10)/100,2))))</f>
        <v/>
      </c>
      <c r="I32" s="28" t="str">
        <f aca="false">IF(H32="","",ROUND(D32*H32,2))</f>
        <v/>
      </c>
    </row>
    <row r="33" customFormat="false" ht="15" hidden="false" customHeight="false" outlineLevel="0" collapsed="false">
      <c r="B33" s="22"/>
      <c r="C33" s="23"/>
      <c r="D33" s="24"/>
      <c r="E33" s="24"/>
      <c r="F33" s="25"/>
      <c r="G33" s="26"/>
      <c r="H33" s="27" t="str">
        <f aca="false">IF(N(D33)=0,"",IF(Calculator!$C$8="Fat only (₹ per fat point)",ROUND(E33*Calculator!$C$11,2),IF(IF(F33&lt;&gt;"",F33,IF(G33&lt;&gt;"",ROUND(G33/Calculator!$C$18+Calculator!$C$19*E33+Calculator!$C$20,2),""))="","",ROUND((E33*Calculator!$C$9+IF(F33&lt;&gt;"",F33,IF(G33&lt;&gt;"",ROUND(G33/Calculator!$C$18+Calculator!$C$19*E33+Calculator!$C$20,2),""))*Calculator!$C$10)/100,2))))</f>
        <v/>
      </c>
      <c r="I33" s="28" t="str">
        <f aca="false">IF(H33="","",ROUND(D33*H33,2))</f>
        <v/>
      </c>
    </row>
    <row r="34" customFormat="false" ht="15" hidden="false" customHeight="false" outlineLevel="0" collapsed="false">
      <c r="B34" s="22"/>
      <c r="C34" s="23"/>
      <c r="D34" s="24"/>
      <c r="E34" s="24"/>
      <c r="F34" s="25"/>
      <c r="G34" s="26"/>
      <c r="H34" s="27" t="str">
        <f aca="false">IF(N(D34)=0,"",IF(Calculator!$C$8="Fat only (₹ per fat point)",ROUND(E34*Calculator!$C$11,2),IF(IF(F34&lt;&gt;"",F34,IF(G34&lt;&gt;"",ROUND(G34/Calculator!$C$18+Calculator!$C$19*E34+Calculator!$C$20,2),""))="","",ROUND((E34*Calculator!$C$9+IF(F34&lt;&gt;"",F34,IF(G34&lt;&gt;"",ROUND(G34/Calculator!$C$18+Calculator!$C$19*E34+Calculator!$C$20,2),""))*Calculator!$C$10)/100,2))))</f>
        <v/>
      </c>
      <c r="I34" s="28" t="str">
        <f aca="false">IF(H34="","",ROUND(D34*H34,2))</f>
        <v/>
      </c>
    </row>
    <row r="35" customFormat="false" ht="15" hidden="false" customHeight="false" outlineLevel="0" collapsed="false">
      <c r="B35" s="22"/>
      <c r="C35" s="23"/>
      <c r="D35" s="24"/>
      <c r="E35" s="24"/>
      <c r="F35" s="25"/>
      <c r="G35" s="26"/>
      <c r="H35" s="27" t="str">
        <f aca="false">IF(N(D35)=0,"",IF(Calculator!$C$8="Fat only (₹ per fat point)",ROUND(E35*Calculator!$C$11,2),IF(IF(F35&lt;&gt;"",F35,IF(G35&lt;&gt;"",ROUND(G35/Calculator!$C$18+Calculator!$C$19*E35+Calculator!$C$20,2),""))="","",ROUND((E35*Calculator!$C$9+IF(F35&lt;&gt;"",F35,IF(G35&lt;&gt;"",ROUND(G35/Calculator!$C$18+Calculator!$C$19*E35+Calculator!$C$20,2),""))*Calculator!$C$10)/100,2))))</f>
        <v/>
      </c>
      <c r="I35" s="28" t="str">
        <f aca="false">IF(H35="","",ROUND(D35*H35,2))</f>
        <v/>
      </c>
    </row>
    <row r="36" customFormat="false" ht="15" hidden="false" customHeight="false" outlineLevel="0" collapsed="false">
      <c r="B36" s="22"/>
      <c r="C36" s="23"/>
      <c r="D36" s="24"/>
      <c r="E36" s="24"/>
      <c r="F36" s="25"/>
      <c r="G36" s="26"/>
      <c r="H36" s="27" t="str">
        <f aca="false">IF(N(D36)=0,"",IF(Calculator!$C$8="Fat only (₹ per fat point)",ROUND(E36*Calculator!$C$11,2),IF(IF(F36&lt;&gt;"",F36,IF(G36&lt;&gt;"",ROUND(G36/Calculator!$C$18+Calculator!$C$19*E36+Calculator!$C$20,2),""))="","",ROUND((E36*Calculator!$C$9+IF(F36&lt;&gt;"",F36,IF(G36&lt;&gt;"",ROUND(G36/Calculator!$C$18+Calculator!$C$19*E36+Calculator!$C$20,2),""))*Calculator!$C$10)/100,2))))</f>
        <v/>
      </c>
      <c r="I36" s="28" t="str">
        <f aca="false">IF(H36="","",ROUND(D36*H36,2))</f>
        <v/>
      </c>
    </row>
    <row r="37" customFormat="false" ht="15" hidden="false" customHeight="false" outlineLevel="0" collapsed="false">
      <c r="B37" s="22"/>
      <c r="C37" s="23"/>
      <c r="D37" s="24"/>
      <c r="E37" s="24"/>
      <c r="F37" s="25"/>
      <c r="G37" s="26"/>
      <c r="H37" s="27" t="str">
        <f aca="false">IF(N(D37)=0,"",IF(Calculator!$C$8="Fat only (₹ per fat point)",ROUND(E37*Calculator!$C$11,2),IF(IF(F37&lt;&gt;"",F37,IF(G37&lt;&gt;"",ROUND(G37/Calculator!$C$18+Calculator!$C$19*E37+Calculator!$C$20,2),""))="","",ROUND((E37*Calculator!$C$9+IF(F37&lt;&gt;"",F37,IF(G37&lt;&gt;"",ROUND(G37/Calculator!$C$18+Calculator!$C$19*E37+Calculator!$C$20,2),""))*Calculator!$C$10)/100,2))))</f>
        <v/>
      </c>
      <c r="I37" s="28" t="str">
        <f aca="false">IF(H37="","",ROUND(D37*H37,2))</f>
        <v/>
      </c>
    </row>
    <row r="38" customFormat="false" ht="15" hidden="false" customHeight="false" outlineLevel="0" collapsed="false">
      <c r="B38" s="22"/>
      <c r="C38" s="23"/>
      <c r="D38" s="24"/>
      <c r="E38" s="24"/>
      <c r="F38" s="25"/>
      <c r="G38" s="26"/>
      <c r="H38" s="27" t="str">
        <f aca="false">IF(N(D38)=0,"",IF(Calculator!$C$8="Fat only (₹ per fat point)",ROUND(E38*Calculator!$C$11,2),IF(IF(F38&lt;&gt;"",F38,IF(G38&lt;&gt;"",ROUND(G38/Calculator!$C$18+Calculator!$C$19*E38+Calculator!$C$20,2),""))="","",ROUND((E38*Calculator!$C$9+IF(F38&lt;&gt;"",F38,IF(G38&lt;&gt;"",ROUND(G38/Calculator!$C$18+Calculator!$C$19*E38+Calculator!$C$20,2),""))*Calculator!$C$10)/100,2))))</f>
        <v/>
      </c>
      <c r="I38" s="28" t="str">
        <f aca="false">IF(H38="","",ROUND(D38*H38,2))</f>
        <v/>
      </c>
    </row>
    <row r="39" customFormat="false" ht="15" hidden="false" customHeight="false" outlineLevel="0" collapsed="false">
      <c r="B39" s="22"/>
      <c r="C39" s="23"/>
      <c r="D39" s="24"/>
      <c r="E39" s="24"/>
      <c r="F39" s="25"/>
      <c r="G39" s="26"/>
      <c r="H39" s="27" t="str">
        <f aca="false">IF(N(D39)=0,"",IF(Calculator!$C$8="Fat only (₹ per fat point)",ROUND(E39*Calculator!$C$11,2),IF(IF(F39&lt;&gt;"",F39,IF(G39&lt;&gt;"",ROUND(G39/Calculator!$C$18+Calculator!$C$19*E39+Calculator!$C$20,2),""))="","",ROUND((E39*Calculator!$C$9+IF(F39&lt;&gt;"",F39,IF(G39&lt;&gt;"",ROUND(G39/Calculator!$C$18+Calculator!$C$19*E39+Calculator!$C$20,2),""))*Calculator!$C$10)/100,2))))</f>
        <v/>
      </c>
      <c r="I39" s="28" t="str">
        <f aca="false">IF(H39="","",ROUND(D39*H39,2))</f>
        <v/>
      </c>
    </row>
    <row r="40" customFormat="false" ht="15" hidden="false" customHeight="false" outlineLevel="0" collapsed="false">
      <c r="B40" s="22"/>
      <c r="C40" s="23"/>
      <c r="D40" s="24"/>
      <c r="E40" s="24"/>
      <c r="F40" s="25"/>
      <c r="G40" s="26"/>
      <c r="H40" s="27" t="str">
        <f aca="false">IF(N(D40)=0,"",IF(Calculator!$C$8="Fat only (₹ per fat point)",ROUND(E40*Calculator!$C$11,2),IF(IF(F40&lt;&gt;"",F40,IF(G40&lt;&gt;"",ROUND(G40/Calculator!$C$18+Calculator!$C$19*E40+Calculator!$C$20,2),""))="","",ROUND((E40*Calculator!$C$9+IF(F40&lt;&gt;"",F40,IF(G40&lt;&gt;"",ROUND(G40/Calculator!$C$18+Calculator!$C$19*E40+Calculator!$C$20,2),""))*Calculator!$C$10)/100,2))))</f>
        <v/>
      </c>
      <c r="I40" s="28" t="str">
        <f aca="false">IF(H40="","",ROUND(D40*H40,2))</f>
        <v/>
      </c>
    </row>
    <row r="41" customFormat="false" ht="15" hidden="false" customHeight="true" outlineLevel="0" collapsed="false">
      <c r="B41" s="30" t="s">
        <v>38</v>
      </c>
      <c r="C41" s="30"/>
      <c r="D41" s="31" t="n">
        <f aca="false">SUM(D9:D40)</f>
        <v>177.6</v>
      </c>
      <c r="E41" s="32" t="n">
        <f aca="false">IF(D41=0,"",SUMPRODUCT(D9:D40,E9:E40)/D41)</f>
        <v>7.03902027027027</v>
      </c>
      <c r="F41" s="33"/>
      <c r="G41" s="33"/>
      <c r="H41" s="33"/>
      <c r="I41" s="34" t="n">
        <f aca="false">SUM(I9:I40)</f>
        <v>9097.53</v>
      </c>
    </row>
    <row r="43" customFormat="false" ht="15" hidden="false" customHeight="true" outlineLevel="0" collapsed="false">
      <c r="B43" s="19" t="s">
        <v>39</v>
      </c>
      <c r="C43" s="19"/>
      <c r="D43" s="19"/>
      <c r="E43" s="19"/>
      <c r="F43" s="19"/>
      <c r="G43" s="19"/>
      <c r="H43" s="19"/>
      <c r="I43" s="35" t="n">
        <v>2500</v>
      </c>
    </row>
    <row r="44" customFormat="false" ht="15" hidden="false" customHeight="true" outlineLevel="0" collapsed="false">
      <c r="B44" s="9" t="s">
        <v>40</v>
      </c>
      <c r="C44" s="9"/>
      <c r="D44" s="9"/>
      <c r="E44" s="9"/>
      <c r="F44" s="9"/>
      <c r="G44" s="9"/>
      <c r="H44" s="9"/>
      <c r="I44" s="36" t="n">
        <f aca="false">ROUND(I41-N(I43),0)</f>
        <v>6598</v>
      </c>
    </row>
    <row r="45" customFormat="false" ht="15" hidden="false" customHeight="false" outlineLevel="0" collapsed="false">
      <c r="B45" s="37" t="str">
        <f aca="false">IF(L10&lt;=0,"","Rupees "&amp;TRIM(IF(L11&gt;0,INDEX(Lists!$W$1:$W$99,L11)&amp;" Crore ","")&amp;IF(L12&gt;0,INDEX(Lists!$W$1:$W$99,L12)&amp;" Lakh ","")&amp;IF(L13&gt;0,INDEX(Lists!$W$1:$W$99,L13)&amp;" Thousand ","")&amp;IF(L14&gt;0,INDEX(Lists!$W$1:$W$99,L14)&amp;" Hundred ","")&amp;IF(L15&gt;0,INDEX(Lists!$W$1:$W$99,L15),""))&amp;" Only")</f>
        <v>Rupees Six Thousand Five Hundred Ninety-Eight Only</v>
      </c>
      <c r="C45" s="37"/>
      <c r="D45" s="37"/>
      <c r="E45" s="37"/>
      <c r="F45" s="37"/>
      <c r="G45" s="37"/>
      <c r="H45" s="37"/>
      <c r="I45" s="37"/>
    </row>
    <row r="47" customFormat="false" ht="15" hidden="false" customHeight="true" outlineLevel="0" collapsed="false">
      <c r="B47" s="38" t="s">
        <v>41</v>
      </c>
      <c r="C47" s="38"/>
      <c r="D47" s="38"/>
      <c r="E47" s="38"/>
      <c r="F47" s="38"/>
      <c r="G47" s="38"/>
      <c r="H47" s="38"/>
      <c r="I47" s="38"/>
    </row>
  </sheetData>
  <sheetProtection sheet="true" formatCells="false" formatColumns="false" formatRows="false" sort="false" autoFilter="false" algorithmName="SHA-512" hashValue="lq2VcKbJBtHdCjVVze3yAqut+9cmmGKFRgcxY6v5iiaWK3/g1pE+CTtyasPqF89kQjBK1jxVd2bt4iqNyt0a+w==" saltValue="DFSVih6hVjr9Yv6TiYb8qQ==" spinCount="100000"/>
  <mergeCells count="11">
    <mergeCell ref="B2:I2"/>
    <mergeCell ref="B3:I3"/>
    <mergeCell ref="B5:C5"/>
    <mergeCell ref="D5:I5"/>
    <mergeCell ref="B6:C6"/>
    <mergeCell ref="D6:I6"/>
    <mergeCell ref="B41:C41"/>
    <mergeCell ref="B43:H43"/>
    <mergeCell ref="B44:H44"/>
    <mergeCell ref="B45:I45"/>
    <mergeCell ref="B47:I47"/>
  </mergeCells>
  <dataValidations count="1">
    <dataValidation allowBlank="true" errorStyle="stop" operator="between" showDropDown="false" showErrorMessage="false" showInputMessage="false" sqref="C9:C40" type="list">
      <formula1>Lists!$D$1:$D$2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W9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sheetData>
    <row r="1" customFormat="false" ht="15" hidden="false" customHeight="false" outlineLevel="0" collapsed="false">
      <c r="A1" s="0" t="s">
        <v>42</v>
      </c>
      <c r="B1" s="0" t="s">
        <v>43</v>
      </c>
      <c r="C1" s="0" t="s">
        <v>3</v>
      </c>
      <c r="D1" s="0" t="s">
        <v>36</v>
      </c>
      <c r="W1" s="0" t="s">
        <v>44</v>
      </c>
    </row>
    <row r="2" customFormat="false" ht="15" hidden="false" customHeight="false" outlineLevel="0" collapsed="false">
      <c r="A2" s="0" t="s">
        <v>45</v>
      </c>
      <c r="B2" s="0" t="s">
        <v>46</v>
      </c>
      <c r="C2" s="0" t="s">
        <v>47</v>
      </c>
      <c r="D2" s="0" t="s">
        <v>37</v>
      </c>
      <c r="W2" s="0" t="s">
        <v>48</v>
      </c>
    </row>
    <row r="3" customFormat="false" ht="15" hidden="false" customHeight="false" outlineLevel="0" collapsed="false">
      <c r="A3" s="0" t="s">
        <v>49</v>
      </c>
      <c r="W3" s="0" t="s">
        <v>50</v>
      </c>
    </row>
    <row r="4" customFormat="false" ht="15" hidden="false" customHeight="false" outlineLevel="0" collapsed="false">
      <c r="A4" s="0" t="s">
        <v>51</v>
      </c>
      <c r="W4" s="0" t="s">
        <v>52</v>
      </c>
    </row>
    <row r="5" customFormat="false" ht="15" hidden="false" customHeight="false" outlineLevel="0" collapsed="false">
      <c r="A5" s="0" t="s">
        <v>53</v>
      </c>
      <c r="W5" s="0" t="s">
        <v>54</v>
      </c>
    </row>
    <row r="6" customFormat="false" ht="15" hidden="false" customHeight="false" outlineLevel="0" collapsed="false">
      <c r="W6" s="0" t="s">
        <v>55</v>
      </c>
    </row>
    <row r="7" customFormat="false" ht="15" hidden="false" customHeight="false" outlineLevel="0" collapsed="false">
      <c r="W7" s="0" t="s">
        <v>56</v>
      </c>
    </row>
    <row r="8" customFormat="false" ht="15" hidden="false" customHeight="false" outlineLevel="0" collapsed="false">
      <c r="W8" s="0" t="s">
        <v>57</v>
      </c>
    </row>
    <row r="9" customFormat="false" ht="15" hidden="false" customHeight="false" outlineLevel="0" collapsed="false">
      <c r="W9" s="0" t="s">
        <v>58</v>
      </c>
    </row>
    <row r="10" customFormat="false" ht="15" hidden="false" customHeight="false" outlineLevel="0" collapsed="false">
      <c r="W10" s="0" t="s">
        <v>59</v>
      </c>
    </row>
    <row r="11" customFormat="false" ht="15" hidden="false" customHeight="false" outlineLevel="0" collapsed="false">
      <c r="W11" s="0" t="s">
        <v>60</v>
      </c>
    </row>
    <row r="12" customFormat="false" ht="15" hidden="false" customHeight="false" outlineLevel="0" collapsed="false">
      <c r="W12" s="0" t="s">
        <v>61</v>
      </c>
    </row>
    <row r="13" customFormat="false" ht="15" hidden="false" customHeight="false" outlineLevel="0" collapsed="false">
      <c r="W13" s="0" t="s">
        <v>62</v>
      </c>
    </row>
    <row r="14" customFormat="false" ht="15" hidden="false" customHeight="false" outlineLevel="0" collapsed="false">
      <c r="W14" s="0" t="s">
        <v>63</v>
      </c>
    </row>
    <row r="15" customFormat="false" ht="15" hidden="false" customHeight="false" outlineLevel="0" collapsed="false">
      <c r="W15" s="0" t="s">
        <v>64</v>
      </c>
    </row>
    <row r="16" customFormat="false" ht="15" hidden="false" customHeight="false" outlineLevel="0" collapsed="false">
      <c r="W16" s="0" t="s">
        <v>65</v>
      </c>
    </row>
    <row r="17" customFormat="false" ht="15" hidden="false" customHeight="false" outlineLevel="0" collapsed="false">
      <c r="W17" s="0" t="s">
        <v>66</v>
      </c>
    </row>
    <row r="18" customFormat="false" ht="15" hidden="false" customHeight="false" outlineLevel="0" collapsed="false">
      <c r="W18" s="0" t="s">
        <v>67</v>
      </c>
    </row>
    <row r="19" customFormat="false" ht="15" hidden="false" customHeight="false" outlineLevel="0" collapsed="false">
      <c r="W19" s="0" t="s">
        <v>68</v>
      </c>
    </row>
    <row r="20" customFormat="false" ht="15" hidden="false" customHeight="false" outlineLevel="0" collapsed="false">
      <c r="W20" s="0" t="s">
        <v>69</v>
      </c>
    </row>
    <row r="21" customFormat="false" ht="15" hidden="false" customHeight="false" outlineLevel="0" collapsed="false">
      <c r="W21" s="0" t="s">
        <v>70</v>
      </c>
    </row>
    <row r="22" customFormat="false" ht="15" hidden="false" customHeight="false" outlineLevel="0" collapsed="false">
      <c r="W22" s="0" t="s">
        <v>71</v>
      </c>
    </row>
    <row r="23" customFormat="false" ht="15" hidden="false" customHeight="false" outlineLevel="0" collapsed="false">
      <c r="W23" s="0" t="s">
        <v>72</v>
      </c>
    </row>
    <row r="24" customFormat="false" ht="15" hidden="false" customHeight="false" outlineLevel="0" collapsed="false">
      <c r="W24" s="0" t="s">
        <v>73</v>
      </c>
    </row>
    <row r="25" customFormat="false" ht="15" hidden="false" customHeight="false" outlineLevel="0" collapsed="false">
      <c r="W25" s="0" t="s">
        <v>74</v>
      </c>
    </row>
    <row r="26" customFormat="false" ht="15" hidden="false" customHeight="false" outlineLevel="0" collapsed="false">
      <c r="W26" s="0" t="s">
        <v>75</v>
      </c>
    </row>
    <row r="27" customFormat="false" ht="15" hidden="false" customHeight="false" outlineLevel="0" collapsed="false">
      <c r="W27" s="0" t="s">
        <v>76</v>
      </c>
    </row>
    <row r="28" customFormat="false" ht="15" hidden="false" customHeight="false" outlineLevel="0" collapsed="false">
      <c r="W28" s="0" t="s">
        <v>77</v>
      </c>
    </row>
    <row r="29" customFormat="false" ht="15" hidden="false" customHeight="false" outlineLevel="0" collapsed="false">
      <c r="W29" s="0" t="s">
        <v>78</v>
      </c>
    </row>
    <row r="30" customFormat="false" ht="15" hidden="false" customHeight="false" outlineLevel="0" collapsed="false">
      <c r="W30" s="0" t="s">
        <v>79</v>
      </c>
    </row>
    <row r="31" customFormat="false" ht="15" hidden="false" customHeight="false" outlineLevel="0" collapsed="false">
      <c r="W31" s="0" t="s">
        <v>80</v>
      </c>
    </row>
    <row r="32" customFormat="false" ht="15" hidden="false" customHeight="false" outlineLevel="0" collapsed="false">
      <c r="W32" s="0" t="s">
        <v>81</v>
      </c>
    </row>
    <row r="33" customFormat="false" ht="15" hidden="false" customHeight="false" outlineLevel="0" collapsed="false">
      <c r="W33" s="0" t="s">
        <v>82</v>
      </c>
    </row>
    <row r="34" customFormat="false" ht="15" hidden="false" customHeight="false" outlineLevel="0" collapsed="false">
      <c r="W34" s="0" t="s">
        <v>83</v>
      </c>
    </row>
    <row r="35" customFormat="false" ht="15" hidden="false" customHeight="false" outlineLevel="0" collapsed="false">
      <c r="W35" s="0" t="s">
        <v>84</v>
      </c>
    </row>
    <row r="36" customFormat="false" ht="15" hidden="false" customHeight="false" outlineLevel="0" collapsed="false">
      <c r="W36" s="0" t="s">
        <v>85</v>
      </c>
    </row>
    <row r="37" customFormat="false" ht="15" hidden="false" customHeight="false" outlineLevel="0" collapsed="false">
      <c r="W37" s="0" t="s">
        <v>86</v>
      </c>
    </row>
    <row r="38" customFormat="false" ht="15" hidden="false" customHeight="false" outlineLevel="0" collapsed="false">
      <c r="W38" s="0" t="s">
        <v>87</v>
      </c>
    </row>
    <row r="39" customFormat="false" ht="15" hidden="false" customHeight="false" outlineLevel="0" collapsed="false">
      <c r="W39" s="0" t="s">
        <v>88</v>
      </c>
    </row>
    <row r="40" customFormat="false" ht="15" hidden="false" customHeight="false" outlineLevel="0" collapsed="false">
      <c r="W40" s="0" t="s">
        <v>89</v>
      </c>
    </row>
    <row r="41" customFormat="false" ht="15" hidden="false" customHeight="false" outlineLevel="0" collapsed="false">
      <c r="W41" s="0" t="s">
        <v>90</v>
      </c>
    </row>
    <row r="42" customFormat="false" ht="15" hidden="false" customHeight="false" outlineLevel="0" collapsed="false">
      <c r="W42" s="0" t="s">
        <v>91</v>
      </c>
    </row>
    <row r="43" customFormat="false" ht="15" hidden="false" customHeight="false" outlineLevel="0" collapsed="false">
      <c r="W43" s="0" t="s">
        <v>92</v>
      </c>
    </row>
    <row r="44" customFormat="false" ht="15" hidden="false" customHeight="false" outlineLevel="0" collapsed="false">
      <c r="W44" s="0" t="s">
        <v>93</v>
      </c>
    </row>
    <row r="45" customFormat="false" ht="15" hidden="false" customHeight="false" outlineLevel="0" collapsed="false">
      <c r="W45" s="0" t="s">
        <v>94</v>
      </c>
    </row>
    <row r="46" customFormat="false" ht="15" hidden="false" customHeight="false" outlineLevel="0" collapsed="false">
      <c r="W46" s="0" t="s">
        <v>95</v>
      </c>
    </row>
    <row r="47" customFormat="false" ht="15" hidden="false" customHeight="false" outlineLevel="0" collapsed="false">
      <c r="W47" s="0" t="s">
        <v>96</v>
      </c>
    </row>
    <row r="48" customFormat="false" ht="15" hidden="false" customHeight="false" outlineLevel="0" collapsed="false">
      <c r="W48" s="0" t="s">
        <v>97</v>
      </c>
    </row>
    <row r="49" customFormat="false" ht="15" hidden="false" customHeight="false" outlineLevel="0" collapsed="false">
      <c r="W49" s="0" t="s">
        <v>98</v>
      </c>
    </row>
    <row r="50" customFormat="false" ht="15" hidden="false" customHeight="false" outlineLevel="0" collapsed="false">
      <c r="W50" s="0" t="s">
        <v>99</v>
      </c>
    </row>
    <row r="51" customFormat="false" ht="15" hidden="false" customHeight="false" outlineLevel="0" collapsed="false">
      <c r="W51" s="0" t="s">
        <v>100</v>
      </c>
    </row>
    <row r="52" customFormat="false" ht="15" hidden="false" customHeight="false" outlineLevel="0" collapsed="false">
      <c r="W52" s="0" t="s">
        <v>101</v>
      </c>
    </row>
    <row r="53" customFormat="false" ht="15" hidden="false" customHeight="false" outlineLevel="0" collapsed="false">
      <c r="W53" s="0" t="s">
        <v>102</v>
      </c>
    </row>
    <row r="54" customFormat="false" ht="15" hidden="false" customHeight="false" outlineLevel="0" collapsed="false">
      <c r="W54" s="0" t="s">
        <v>103</v>
      </c>
    </row>
    <row r="55" customFormat="false" ht="15" hidden="false" customHeight="false" outlineLevel="0" collapsed="false">
      <c r="W55" s="0" t="s">
        <v>104</v>
      </c>
    </row>
    <row r="56" customFormat="false" ht="15" hidden="false" customHeight="false" outlineLevel="0" collapsed="false">
      <c r="W56" s="0" t="s">
        <v>105</v>
      </c>
    </row>
    <row r="57" customFormat="false" ht="15" hidden="false" customHeight="false" outlineLevel="0" collapsed="false">
      <c r="W57" s="0" t="s">
        <v>106</v>
      </c>
    </row>
    <row r="58" customFormat="false" ht="15" hidden="false" customHeight="false" outlineLevel="0" collapsed="false">
      <c r="W58" s="0" t="s">
        <v>107</v>
      </c>
    </row>
    <row r="59" customFormat="false" ht="15" hidden="false" customHeight="false" outlineLevel="0" collapsed="false">
      <c r="W59" s="0" t="s">
        <v>108</v>
      </c>
    </row>
    <row r="60" customFormat="false" ht="15" hidden="false" customHeight="false" outlineLevel="0" collapsed="false">
      <c r="W60" s="0" t="s">
        <v>109</v>
      </c>
    </row>
    <row r="61" customFormat="false" ht="15" hidden="false" customHeight="false" outlineLevel="0" collapsed="false">
      <c r="W61" s="0" t="s">
        <v>110</v>
      </c>
    </row>
    <row r="62" customFormat="false" ht="15" hidden="false" customHeight="false" outlineLevel="0" collapsed="false">
      <c r="W62" s="0" t="s">
        <v>111</v>
      </c>
    </row>
    <row r="63" customFormat="false" ht="15" hidden="false" customHeight="false" outlineLevel="0" collapsed="false">
      <c r="W63" s="0" t="s">
        <v>112</v>
      </c>
    </row>
    <row r="64" customFormat="false" ht="15" hidden="false" customHeight="false" outlineLevel="0" collapsed="false">
      <c r="W64" s="0" t="s">
        <v>113</v>
      </c>
    </row>
    <row r="65" customFormat="false" ht="15" hidden="false" customHeight="false" outlineLevel="0" collapsed="false">
      <c r="W65" s="0" t="s">
        <v>114</v>
      </c>
    </row>
    <row r="66" customFormat="false" ht="15" hidden="false" customHeight="false" outlineLevel="0" collapsed="false">
      <c r="W66" s="0" t="s">
        <v>115</v>
      </c>
    </row>
    <row r="67" customFormat="false" ht="15" hidden="false" customHeight="false" outlineLevel="0" collapsed="false">
      <c r="W67" s="0" t="s">
        <v>116</v>
      </c>
    </row>
    <row r="68" customFormat="false" ht="15" hidden="false" customHeight="false" outlineLevel="0" collapsed="false">
      <c r="W68" s="0" t="s">
        <v>117</v>
      </c>
    </row>
    <row r="69" customFormat="false" ht="15" hidden="false" customHeight="false" outlineLevel="0" collapsed="false">
      <c r="W69" s="0" t="s">
        <v>118</v>
      </c>
    </row>
    <row r="70" customFormat="false" ht="15" hidden="false" customHeight="false" outlineLevel="0" collapsed="false">
      <c r="W70" s="0" t="s">
        <v>119</v>
      </c>
    </row>
    <row r="71" customFormat="false" ht="15" hidden="false" customHeight="false" outlineLevel="0" collapsed="false">
      <c r="W71" s="0" t="s">
        <v>120</v>
      </c>
    </row>
    <row r="72" customFormat="false" ht="15" hidden="false" customHeight="false" outlineLevel="0" collapsed="false">
      <c r="W72" s="0" t="s">
        <v>121</v>
      </c>
    </row>
    <row r="73" customFormat="false" ht="15" hidden="false" customHeight="false" outlineLevel="0" collapsed="false">
      <c r="W73" s="0" t="s">
        <v>122</v>
      </c>
    </row>
    <row r="74" customFormat="false" ht="15" hidden="false" customHeight="false" outlineLevel="0" collapsed="false">
      <c r="W74" s="0" t="s">
        <v>123</v>
      </c>
    </row>
    <row r="75" customFormat="false" ht="15" hidden="false" customHeight="false" outlineLevel="0" collapsed="false">
      <c r="W75" s="0" t="s">
        <v>124</v>
      </c>
    </row>
    <row r="76" customFormat="false" ht="15" hidden="false" customHeight="false" outlineLevel="0" collapsed="false">
      <c r="W76" s="0" t="s">
        <v>125</v>
      </c>
    </row>
    <row r="77" customFormat="false" ht="15" hidden="false" customHeight="false" outlineLevel="0" collapsed="false">
      <c r="W77" s="0" t="s">
        <v>126</v>
      </c>
    </row>
    <row r="78" customFormat="false" ht="15" hidden="false" customHeight="false" outlineLevel="0" collapsed="false">
      <c r="W78" s="0" t="s">
        <v>127</v>
      </c>
    </row>
    <row r="79" customFormat="false" ht="15" hidden="false" customHeight="false" outlineLevel="0" collapsed="false">
      <c r="W79" s="0" t="s">
        <v>128</v>
      </c>
    </row>
    <row r="80" customFormat="false" ht="15" hidden="false" customHeight="false" outlineLevel="0" collapsed="false">
      <c r="W80" s="0" t="s">
        <v>129</v>
      </c>
    </row>
    <row r="81" customFormat="false" ht="15" hidden="false" customHeight="false" outlineLevel="0" collapsed="false">
      <c r="W81" s="0" t="s">
        <v>130</v>
      </c>
    </row>
    <row r="82" customFormat="false" ht="15" hidden="false" customHeight="false" outlineLevel="0" collapsed="false">
      <c r="W82" s="0" t="s">
        <v>131</v>
      </c>
    </row>
    <row r="83" customFormat="false" ht="15" hidden="false" customHeight="false" outlineLevel="0" collapsed="false">
      <c r="W83" s="0" t="s">
        <v>132</v>
      </c>
    </row>
    <row r="84" customFormat="false" ht="15" hidden="false" customHeight="false" outlineLevel="0" collapsed="false">
      <c r="W84" s="0" t="s">
        <v>133</v>
      </c>
    </row>
    <row r="85" customFormat="false" ht="15" hidden="false" customHeight="false" outlineLevel="0" collapsed="false">
      <c r="W85" s="0" t="s">
        <v>134</v>
      </c>
    </row>
    <row r="86" customFormat="false" ht="15" hidden="false" customHeight="false" outlineLevel="0" collapsed="false">
      <c r="W86" s="0" t="s">
        <v>135</v>
      </c>
    </row>
    <row r="87" customFormat="false" ht="15" hidden="false" customHeight="false" outlineLevel="0" collapsed="false">
      <c r="W87" s="0" t="s">
        <v>136</v>
      </c>
    </row>
    <row r="88" customFormat="false" ht="15" hidden="false" customHeight="false" outlineLevel="0" collapsed="false">
      <c r="W88" s="0" t="s">
        <v>137</v>
      </c>
    </row>
    <row r="89" customFormat="false" ht="15" hidden="false" customHeight="false" outlineLevel="0" collapsed="false">
      <c r="W89" s="0" t="s">
        <v>138</v>
      </c>
    </row>
    <row r="90" customFormat="false" ht="15" hidden="false" customHeight="false" outlineLevel="0" collapsed="false">
      <c r="W90" s="0" t="s">
        <v>139</v>
      </c>
    </row>
    <row r="91" customFormat="false" ht="15" hidden="false" customHeight="false" outlineLevel="0" collapsed="false">
      <c r="W91" s="0" t="s">
        <v>140</v>
      </c>
    </row>
    <row r="92" customFormat="false" ht="15" hidden="false" customHeight="false" outlineLevel="0" collapsed="false">
      <c r="W92" s="0" t="s">
        <v>141</v>
      </c>
    </row>
    <row r="93" customFormat="false" ht="15" hidden="false" customHeight="false" outlineLevel="0" collapsed="false">
      <c r="W93" s="0" t="s">
        <v>142</v>
      </c>
    </row>
    <row r="94" customFormat="false" ht="15" hidden="false" customHeight="false" outlineLevel="0" collapsed="false">
      <c r="W94" s="0" t="s">
        <v>143</v>
      </c>
    </row>
    <row r="95" customFormat="false" ht="15" hidden="false" customHeight="false" outlineLevel="0" collapsed="false">
      <c r="W95" s="0" t="s">
        <v>144</v>
      </c>
    </row>
    <row r="96" customFormat="false" ht="15" hidden="false" customHeight="false" outlineLevel="0" collapsed="false">
      <c r="W96" s="0" t="s">
        <v>145</v>
      </c>
    </row>
    <row r="97" customFormat="false" ht="15" hidden="false" customHeight="false" outlineLevel="0" collapsed="false">
      <c r="W97" s="0" t="s">
        <v>146</v>
      </c>
    </row>
    <row r="98" customFormat="false" ht="15" hidden="false" customHeight="false" outlineLevel="0" collapsed="false">
      <c r="W98" s="0" t="s">
        <v>147</v>
      </c>
    </row>
    <row r="99" customFormat="false" ht="15" hidden="false" customHeight="false" outlineLevel="0" collapsed="false">
      <c r="W99" s="0" t="s">
        <v>148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2026-10-15T13:44:56Z</dcterms:created>
  <dc:creator>Xplorexcel.com</dc:creator>
  <dc:description/>
  <dc:language>en-US</dc:language>
  <cp:lastModifiedBy/>
  <dcterms:modified xsi:type="dcterms:W3CDTF">2026-10-15T13:44:56Z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